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7.xml.rels" ContentType="application/vnd.openxmlformats-package.relationships+xml"/>
  <Override PartName="/xl/worksheets/_rels/sheet8.xml.rels" ContentType="application/vnd.openxmlformats-package.relationships+xml"/>
  <Override PartName="/xl/worksheets/_rels/sheet9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drawings/_rels/drawing4.xml.rels" ContentType="application/vnd.openxmlformats-package.relationships+xml"/>
  <Override PartName="/xl/drawings/_rels/drawing5.xml.rels" ContentType="application/vnd.openxmlformats-package.relationships+xml"/>
  <Override PartName="/xl/drawings/_rels/drawing6.xml.rels" ContentType="application/vnd.openxmlformats-package.relationships+xml"/>
  <Override PartName="/xl/drawings/_rels/drawing7.xml.rels" ContentType="application/vnd.openxmlformats-package.relationship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sharedStrings.xml" ContentType="application/vnd.openxmlformats-officedocument.spreadsheetml.sharedStrings+xml"/>
  <Override PartName="/xl/media/image50.jpeg" ContentType="image/jpeg"/>
  <Override PartName="/xl/media/image1.jpeg" ContentType="image/jpeg"/>
  <Override PartName="/xl/media/image51.jpeg" ContentType="image/jpeg"/>
  <Override PartName="/xl/media/image2.jpeg" ContentType="image/jpeg"/>
  <Override PartName="/xl/media/image52.jpeg" ContentType="image/jpeg"/>
  <Override PartName="/xl/media/image30.jpeg" ContentType="image/jpeg"/>
  <Override PartName="/xl/media/image3.jpeg" ContentType="image/jpeg"/>
  <Override PartName="/xl/media/image4.jpeg" ContentType="image/jpeg"/>
  <Override PartName="/xl/media/image31.jpeg" ContentType="image/jpeg"/>
  <Override PartName="/xl/media/image53.jpeg" ContentType="image/jpeg"/>
  <Override PartName="/xl/media/image5.jpeg" ContentType="image/jpeg"/>
  <Override PartName="/xl/media/image10.jpeg" ContentType="image/jpeg"/>
  <Override PartName="/xl/media/image32.jpeg" ContentType="image/jpeg"/>
  <Override PartName="/xl/media/image54.jpeg" ContentType="image/jpeg"/>
  <Override PartName="/xl/media/image6.jpeg" ContentType="image/jpeg"/>
  <Override PartName="/xl/media/image11.jpeg" ContentType="image/jpeg"/>
  <Override PartName="/xl/media/image33.jpeg" ContentType="image/jpeg"/>
  <Override PartName="/xl/media/image55.jpeg" ContentType="image/jpeg"/>
  <Override PartName="/xl/media/image7.jpeg" ContentType="image/jpeg"/>
  <Override PartName="/xl/media/image12.jpeg" ContentType="image/jpeg"/>
  <Override PartName="/xl/media/image34.jpeg" ContentType="image/jpeg"/>
  <Override PartName="/xl/media/image56.jpeg" ContentType="image/jpeg"/>
  <Override PartName="/xl/media/image8.jpeg" ContentType="image/jpeg"/>
  <Override PartName="/xl/media/image13.jpeg" ContentType="image/jpeg"/>
  <Override PartName="/xl/media/image35.jpeg" ContentType="image/jpeg"/>
  <Override PartName="/xl/media/image57.jpeg" ContentType="image/jpeg"/>
  <Override PartName="/xl/media/image9.jpeg" ContentType="image/jpeg"/>
  <Override PartName="/xl/media/image14.jpeg" ContentType="image/jpeg"/>
  <Override PartName="/xl/media/image36.jpeg" ContentType="image/jpeg"/>
  <Override PartName="/xl/media/image58.jpeg" ContentType="image/jpeg"/>
  <Override PartName="/xl/media/image15.jpeg" ContentType="image/jpeg"/>
  <Override PartName="/xl/media/image37.jpeg" ContentType="image/jpeg"/>
  <Override PartName="/xl/media/image59.jpeg" ContentType="image/jpeg"/>
  <Override PartName="/xl/media/image16.jpeg" ContentType="image/jpeg"/>
  <Override PartName="/xl/media/image38.jpeg" ContentType="image/jpeg"/>
  <Override PartName="/xl/media/image17.jpeg" ContentType="image/jpeg"/>
  <Override PartName="/xl/media/image39.jpeg" ContentType="image/jpeg"/>
  <Override PartName="/xl/media/image18.jpeg" ContentType="image/jpeg"/>
  <Override PartName="/xl/media/image19.jpeg" ContentType="image/jpeg"/>
  <Override PartName="/xl/media/image20.jpeg" ContentType="image/jpeg"/>
  <Override PartName="/xl/media/image42.jpeg" ContentType="image/jpeg"/>
  <Override PartName="/xl/media/image64.jpeg" ContentType="image/jpeg"/>
  <Override PartName="/xl/media/image21.jpeg" ContentType="image/jpeg"/>
  <Override PartName="/xl/media/image43.jpeg" ContentType="image/jpeg"/>
  <Override PartName="/xl/media/image22.jpeg" ContentType="image/jpeg"/>
  <Override PartName="/xl/media/image44.jpeg" ContentType="image/jpeg"/>
  <Override PartName="/xl/media/image23.jpeg" ContentType="image/jpeg"/>
  <Override PartName="/xl/media/image45.jpeg" ContentType="image/jpeg"/>
  <Override PartName="/xl/media/image24.jpeg" ContentType="image/jpeg"/>
  <Override PartName="/xl/media/image46.jpeg" ContentType="image/jpeg"/>
  <Override PartName="/xl/media/image25.jpeg" ContentType="image/jpeg"/>
  <Override PartName="/xl/media/image47.jpeg" ContentType="image/jpeg"/>
  <Override PartName="/xl/media/image26.jpeg" ContentType="image/jpeg"/>
  <Override PartName="/xl/media/image48.jpeg" ContentType="image/jpeg"/>
  <Override PartName="/xl/media/image27.jpeg" ContentType="image/jpeg"/>
  <Override PartName="/xl/media/image49.jpeg" ContentType="image/jpeg"/>
  <Override PartName="/xl/media/image28.jpeg" ContentType="image/jpeg"/>
  <Override PartName="/xl/media/image29.jpeg" ContentType="image/jpeg"/>
  <Override PartName="/xl/media/image40.jpeg" ContentType="image/jpeg"/>
  <Override PartName="/xl/media/image62.jpeg" ContentType="image/jpeg"/>
  <Override PartName="/xl/media/image41.jpeg" ContentType="image/jpeg"/>
  <Override PartName="/xl/media/image63.jpeg" ContentType="image/jpeg"/>
  <Override PartName="/xl/media/image60.jpeg" ContentType="image/jpeg"/>
  <Override PartName="/xl/media/image61.jpeg" ContentType="image/jpe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8"/>
  </bookViews>
  <sheets>
    <sheet name="Классика" sheetId="1" state="visible" r:id="rId3"/>
    <sheet name="Алмазка" sheetId="2" state="visible" r:id="rId4"/>
    <sheet name="Фантазия 2мм" sheetId="3" state="visible" r:id="rId5"/>
    <sheet name="Фантазия квадрат 2мм" sheetId="4" state="visible" r:id="rId6"/>
    <sheet name="Фантазия 3мм" sheetId="5" state="visible" r:id="rId7"/>
    <sheet name="Фантазия 4мм" sheetId="6" state="visible" r:id="rId8"/>
    <sheet name="Фантазия 5мм" sheetId="7" state="visible" r:id="rId9"/>
    <sheet name="Фантазия 5,5мм" sheetId="8" state="visible" r:id="rId10"/>
    <sheet name="Фантазия 6мм" sheetId="9" state="visible" r:id="rId11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<sst xmlns="http://schemas.openxmlformats.org/spreadsheetml/2006/main" count="282" uniqueCount="147">
  <si>
    <t xml:space="preserve">Бланк заказа ювелирных изделий</t>
  </si>
  <si>
    <t xml:space="preserve">Номер</t>
  </si>
  <si>
    <t xml:space="preserve">Дата</t>
  </si>
  <si>
    <t xml:space="preserve">Заказчик</t>
  </si>
  <si>
    <t xml:space="preserve">Цвет металла/Проба</t>
  </si>
  <si>
    <t xml:space="preserve">Категория</t>
  </si>
  <si>
    <t xml:space="preserve">Гладкие обручальные кольца</t>
  </si>
  <si>
    <t xml:space="preserve">Средний вес изд-я</t>
  </si>
  <si>
    <t xml:space="preserve">Итого кол-во изделий</t>
  </si>
  <si>
    <t xml:space="preserve">Вес изделий, гр.</t>
  </si>
  <si>
    <t xml:space="preserve">Вес потерь 1,5%, гр.  </t>
  </si>
  <si>
    <t xml:space="preserve">Вес общий, гр.</t>
  </si>
  <si>
    <t xml:space="preserve">Артикул</t>
  </si>
  <si>
    <t xml:space="preserve">ко-2</t>
  </si>
  <si>
    <t xml:space="preserve">ко-2,5</t>
  </si>
  <si>
    <t xml:space="preserve">ко-3</t>
  </si>
  <si>
    <t xml:space="preserve">ко-3,5</t>
  </si>
  <si>
    <t xml:space="preserve">ко-4</t>
  </si>
  <si>
    <t xml:space="preserve">ко-4,5</t>
  </si>
  <si>
    <t xml:space="preserve">ко-5</t>
  </si>
  <si>
    <t xml:space="preserve">ко-6</t>
  </si>
  <si>
    <t xml:space="preserve">Всего арт. ко</t>
  </si>
  <si>
    <t xml:space="preserve">Х</t>
  </si>
  <si>
    <t xml:space="preserve">Прямые обручальные кольца</t>
  </si>
  <si>
    <t xml:space="preserve">Вес потерь 2,5%, гр.  </t>
  </si>
  <si>
    <t xml:space="preserve">коп-2</t>
  </si>
  <si>
    <t xml:space="preserve">коп-3</t>
  </si>
  <si>
    <t xml:space="preserve">коп-4</t>
  </si>
  <si>
    <t xml:space="preserve">коп-5</t>
  </si>
  <si>
    <t xml:space="preserve">коп-6</t>
  </si>
  <si>
    <t xml:space="preserve">Всего арт. коп</t>
  </si>
  <si>
    <t xml:space="preserve">Обручальные кольца со скошенными краями</t>
  </si>
  <si>
    <t xml:space="preserve">коск-3</t>
  </si>
  <si>
    <t xml:space="preserve">коск-4</t>
  </si>
  <si>
    <t xml:space="preserve">коск-5</t>
  </si>
  <si>
    <t xml:space="preserve">коск-6</t>
  </si>
  <si>
    <t xml:space="preserve">Всего арт. коск</t>
  </si>
  <si>
    <t xml:space="preserve">Гладкие обручальные кольца (комфортная посадка)</t>
  </si>
  <si>
    <t xml:space="preserve">кокп-3</t>
  </si>
  <si>
    <t xml:space="preserve">кокп-4</t>
  </si>
  <si>
    <t xml:space="preserve">кокп-5</t>
  </si>
  <si>
    <t xml:space="preserve">кокп-6</t>
  </si>
  <si>
    <t xml:space="preserve">Всего арт. кокп</t>
  </si>
  <si>
    <t xml:space="preserve">ИТОГО</t>
  </si>
  <si>
    <t xml:space="preserve">Обручальные кольца алмазные</t>
  </si>
  <si>
    <t xml:space="preserve">Средний вес изделия</t>
  </si>
  <si>
    <t xml:space="preserve">Итого количество изделий</t>
  </si>
  <si>
    <t xml:space="preserve">Вес потерь 3%, гр.  </t>
  </si>
  <si>
    <t xml:space="preserve">коа-01</t>
  </si>
  <si>
    <t xml:space="preserve">коа-1</t>
  </si>
  <si>
    <t xml:space="preserve">коа-2</t>
  </si>
  <si>
    <t xml:space="preserve">коа-3</t>
  </si>
  <si>
    <t xml:space="preserve">коа-4</t>
  </si>
  <si>
    <t xml:space="preserve">коа-5</t>
  </si>
  <si>
    <t xml:space="preserve">коа-6</t>
  </si>
  <si>
    <t xml:space="preserve">коа-7</t>
  </si>
  <si>
    <t xml:space="preserve">коа-8</t>
  </si>
  <si>
    <t xml:space="preserve">коа-9</t>
  </si>
  <si>
    <t xml:space="preserve">коа-10</t>
  </si>
  <si>
    <t xml:space="preserve">коа-11</t>
  </si>
  <si>
    <t xml:space="preserve">коа-12</t>
  </si>
  <si>
    <t xml:space="preserve">коа-13</t>
  </si>
  <si>
    <t xml:space="preserve">коа-14</t>
  </si>
  <si>
    <t xml:space="preserve">коа-15</t>
  </si>
  <si>
    <t xml:space="preserve">коа-16</t>
  </si>
  <si>
    <t xml:space="preserve">коа-17</t>
  </si>
  <si>
    <t xml:space="preserve">коа-18</t>
  </si>
  <si>
    <t xml:space="preserve">Заказчик:</t>
  </si>
  <si>
    <t xml:space="preserve">Фото изделия</t>
  </si>
  <si>
    <t xml:space="preserve">Фантазийные обручальные кольца, Ширина 2 мм</t>
  </si>
  <si>
    <t xml:space="preserve">Средний вес </t>
  </si>
  <si>
    <t xml:space="preserve">Ко-во изделий</t>
  </si>
  <si>
    <t xml:space="preserve">Вес потерь 3%,   </t>
  </si>
  <si>
    <t xml:space="preserve">КОФ-1</t>
  </si>
  <si>
    <t xml:space="preserve">КОФ-2</t>
  </si>
  <si>
    <t xml:space="preserve">КОФ-3</t>
  </si>
  <si>
    <t xml:space="preserve">КОФ-4</t>
  </si>
  <si>
    <t xml:space="preserve">КОФ-5</t>
  </si>
  <si>
    <t xml:space="preserve">КОФ-6</t>
  </si>
  <si>
    <t xml:space="preserve">КОФ-7</t>
  </si>
  <si>
    <t xml:space="preserve">КОФ-8</t>
  </si>
  <si>
    <t xml:space="preserve">КОФ-9</t>
  </si>
  <si>
    <t xml:space="preserve">КОФ-10</t>
  </si>
  <si>
    <t xml:space="preserve">КОФ-11</t>
  </si>
  <si>
    <t xml:space="preserve">КОФ-12</t>
  </si>
  <si>
    <t xml:space="preserve">КОФ-13</t>
  </si>
  <si>
    <t xml:space="preserve">Фантазийные обручальные кольца, Ширина 2 мм КВАДРАТ</t>
  </si>
  <si>
    <t xml:space="preserve">КОФ-14</t>
  </si>
  <si>
    <t xml:space="preserve">КОФ-15</t>
  </si>
  <si>
    <t xml:space="preserve">КОФ-16</t>
  </si>
  <si>
    <t xml:space="preserve">КОФ-17</t>
  </si>
  <si>
    <t xml:space="preserve">Фантазийные обручальные кольца, Ширина 3 мм</t>
  </si>
  <si>
    <t xml:space="preserve">КОФ-18</t>
  </si>
  <si>
    <t xml:space="preserve">КОФ-19</t>
  </si>
  <si>
    <t xml:space="preserve">КОФ-20</t>
  </si>
  <si>
    <t xml:space="preserve">КОФ-21</t>
  </si>
  <si>
    <t xml:space="preserve">КОФ-22</t>
  </si>
  <si>
    <t xml:space="preserve">КОФ-23</t>
  </si>
  <si>
    <t xml:space="preserve">КОФ-24</t>
  </si>
  <si>
    <t xml:space="preserve">КОФ-25</t>
  </si>
  <si>
    <t xml:space="preserve">КОФ-26</t>
  </si>
  <si>
    <t xml:space="preserve">КОФ-27</t>
  </si>
  <si>
    <t xml:space="preserve">коф-28</t>
  </si>
  <si>
    <t xml:space="preserve">коф-80</t>
  </si>
  <si>
    <t xml:space="preserve">Фантазийные обручальные кольца, Ширина 4 мм</t>
  </si>
  <si>
    <t xml:space="preserve">КОФ-28</t>
  </si>
  <si>
    <t xml:space="preserve">КОФ-29</t>
  </si>
  <si>
    <t xml:space="preserve">КОФ-30</t>
  </si>
  <si>
    <t xml:space="preserve">КОФ-31</t>
  </si>
  <si>
    <t xml:space="preserve">КОФ-32</t>
  </si>
  <si>
    <t xml:space="preserve">КОФ-33</t>
  </si>
  <si>
    <t xml:space="preserve">КОФ-34</t>
  </si>
  <si>
    <t xml:space="preserve">КОФ-35</t>
  </si>
  <si>
    <t xml:space="preserve">КОФ-36</t>
  </si>
  <si>
    <t xml:space="preserve">КОФ-37</t>
  </si>
  <si>
    <t xml:space="preserve">КОФ-38</t>
  </si>
  <si>
    <t xml:space="preserve">КОФ-39</t>
  </si>
  <si>
    <t xml:space="preserve">КОФ-40</t>
  </si>
  <si>
    <t xml:space="preserve">КОФ-41</t>
  </si>
  <si>
    <t xml:space="preserve">КОФ-67</t>
  </si>
  <si>
    <t xml:space="preserve">Фантазийные обручальные кольца, Ширина 5 мм</t>
  </si>
  <si>
    <t xml:space="preserve">КОФ-42</t>
  </si>
  <si>
    <t xml:space="preserve">КОФ-43</t>
  </si>
  <si>
    <t xml:space="preserve">КОФ-44</t>
  </si>
  <si>
    <t xml:space="preserve">КОФ-45</t>
  </si>
  <si>
    <t xml:space="preserve">КОФ-46</t>
  </si>
  <si>
    <t xml:space="preserve">КОФ-47</t>
  </si>
  <si>
    <t xml:space="preserve">КОФ-48</t>
  </si>
  <si>
    <t xml:space="preserve">КОФ-49</t>
  </si>
  <si>
    <t xml:space="preserve">КОФ-50</t>
  </si>
  <si>
    <t xml:space="preserve">КОФ-51</t>
  </si>
  <si>
    <t xml:space="preserve">КОФ-52</t>
  </si>
  <si>
    <t xml:space="preserve">КОФ-53</t>
  </si>
  <si>
    <t xml:space="preserve">КОФ-54</t>
  </si>
  <si>
    <t xml:space="preserve">КОФ-55</t>
  </si>
  <si>
    <t xml:space="preserve">КОФ-56</t>
  </si>
  <si>
    <t xml:space="preserve">Фантазийные обручальные кольца, Ширина 5,5 мм</t>
  </si>
  <si>
    <t xml:space="preserve">КОФ-57</t>
  </si>
  <si>
    <t xml:space="preserve">КОФ-58</t>
  </si>
  <si>
    <t xml:space="preserve">КОФ-59</t>
  </si>
  <si>
    <t xml:space="preserve">Фантазийные обручальные кольца, Ширина 6 мм</t>
  </si>
  <si>
    <t xml:space="preserve">КОФ-60</t>
  </si>
  <si>
    <t xml:space="preserve">КОФ-61</t>
  </si>
  <si>
    <t xml:space="preserve">КОФ-62</t>
  </si>
  <si>
    <t xml:space="preserve">КОФ-63</t>
  </si>
  <si>
    <t xml:space="preserve">КОФ-64</t>
  </si>
  <si>
    <t xml:space="preserve">КОФ-65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</si>
</sst>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dd/mm/yyyy"/>
    <numFmt numFmtId="166" formatCode="0.00%"/>
    <numFmt numFmtId="167" formatCode="dd/mmm"/>
    <numFmt numFmtId="168" formatCode="#,##0.00"/>
    <numFmt numFmtId="169" formatCode="General"/>
    <numFmt numFmtId="170" formatCode="0.00"/>
    <numFmt numFmtId="171" formatCode="0"/>
  </numFmts>
  <fonts count="14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6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b val="true"/>
      <sz val="12"/>
      <color theme="1"/>
      <name val="Calibri"/>
      <family val="2"/>
      <charset val="204"/>
    </font>
    <font>
      <b val="true"/>
      <sz val="10"/>
      <color theme="1"/>
      <name val="Calibri"/>
      <family val="2"/>
      <charset val="204"/>
    </font>
    <font>
      <b val="true"/>
      <sz val="14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 val="true"/>
      <sz val="8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05"/>
        <bgColor rgb="FFFDEADA"/>
      </patternFill>
    </fill>
    <fill>
      <patternFill patternType="solid">
        <fgColor theme="9" tint="0.7999"/>
        <bgColor rgb="FFF2F2F2"/>
      </patternFill>
    </fill>
    <fill>
      <patternFill patternType="solid">
        <fgColor theme="0"/>
        <bgColor rgb="FFF2F2F2"/>
      </patternFill>
    </fill>
  </fills>
  <borders count="31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medium"/>
      <top style="thin"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5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2" borderId="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2" borderId="1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2" borderId="1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1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8" fontId="0" fillId="0" borderId="1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14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3" borderId="1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8" fontId="0" fillId="3" borderId="1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3" borderId="11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3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20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8" fontId="0" fillId="3" borderId="2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3" borderId="21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0" fillId="0" borderId="13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22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6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9" fontId="6" fillId="0" borderId="1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8" fontId="6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2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24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0" fillId="0" borderId="1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0" fillId="0" borderId="6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70" fontId="0" fillId="0" borderId="17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9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8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2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27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2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0" fillId="0" borderId="1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3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<Relationship Id="rId4" Type="http://schemas.openxmlformats.org/officeDocument/2006/relationships/image" Target="../media/image4.jpeg"/><Relationship Id="rId5" Type="http://schemas.openxmlformats.org/officeDocument/2006/relationships/image" Target="../media/image5.jpeg"/><Relationship Id="rId6" Type="http://schemas.openxmlformats.org/officeDocument/2006/relationships/image" Target="../media/image6.jpeg"/><Relationship Id="rId7" Type="http://schemas.openxmlformats.org/officeDocument/2006/relationships/image" Target="../media/image7.jpeg"/><Relationship Id="rId8" Type="http://schemas.openxmlformats.org/officeDocument/2006/relationships/image" Target="../media/image8.jpeg"/><Relationship Id="rId9" Type="http://schemas.openxmlformats.org/officeDocument/2006/relationships/image" Target="../media/image9.jpeg"/><Relationship Id="rId10" Type="http://schemas.openxmlformats.org/officeDocument/2006/relationships/image" Target="../media/image10.jpeg"/><Relationship Id="rId11" Type="http://schemas.openxmlformats.org/officeDocument/2006/relationships/image" Target="../media/image11.jpeg"/><Relationship Id="rId12" Type="http://schemas.openxmlformats.org/officeDocument/2006/relationships/image" Target="../media/image12.jpeg"/><Relationship Id="rId13" Type="http://schemas.openxmlformats.org/officeDocument/2006/relationships/image" Target="../media/image13.jpe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4.jpeg"/><Relationship Id="rId2" Type="http://schemas.openxmlformats.org/officeDocument/2006/relationships/image" Target="../media/image15.jpeg"/><Relationship Id="rId3" Type="http://schemas.openxmlformats.org/officeDocument/2006/relationships/image" Target="../media/image16.jpeg"/><Relationship Id="rId4" Type="http://schemas.openxmlformats.org/officeDocument/2006/relationships/image" Target="../media/image17.jpe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8.jpeg"/><Relationship Id="rId2" Type="http://schemas.openxmlformats.org/officeDocument/2006/relationships/image" Target="../media/image19.jpeg"/><Relationship Id="rId3" Type="http://schemas.openxmlformats.org/officeDocument/2006/relationships/image" Target="../media/image20.jpeg"/><Relationship Id="rId4" Type="http://schemas.openxmlformats.org/officeDocument/2006/relationships/image" Target="../media/image21.jpeg"/><Relationship Id="rId5" Type="http://schemas.openxmlformats.org/officeDocument/2006/relationships/image" Target="../media/image22.jpeg"/><Relationship Id="rId6" Type="http://schemas.openxmlformats.org/officeDocument/2006/relationships/image" Target="../media/image23.jpeg"/><Relationship Id="rId7" Type="http://schemas.openxmlformats.org/officeDocument/2006/relationships/image" Target="../media/image24.jpeg"/><Relationship Id="rId8" Type="http://schemas.openxmlformats.org/officeDocument/2006/relationships/image" Target="../media/image25.jpeg"/><Relationship Id="rId9" Type="http://schemas.openxmlformats.org/officeDocument/2006/relationships/image" Target="../media/image26.jpeg"/><Relationship Id="rId10" Type="http://schemas.openxmlformats.org/officeDocument/2006/relationships/image" Target="../media/image27.jpe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28.jpeg"/><Relationship Id="rId2" Type="http://schemas.openxmlformats.org/officeDocument/2006/relationships/image" Target="../media/image29.jpeg"/><Relationship Id="rId3" Type="http://schemas.openxmlformats.org/officeDocument/2006/relationships/image" Target="../media/image30.jpeg"/><Relationship Id="rId4" Type="http://schemas.openxmlformats.org/officeDocument/2006/relationships/image" Target="../media/image31.jpeg"/><Relationship Id="rId5" Type="http://schemas.openxmlformats.org/officeDocument/2006/relationships/image" Target="../media/image32.jpeg"/><Relationship Id="rId6" Type="http://schemas.openxmlformats.org/officeDocument/2006/relationships/image" Target="../media/image33.jpeg"/><Relationship Id="rId7" Type="http://schemas.openxmlformats.org/officeDocument/2006/relationships/image" Target="../media/image34.jpeg"/><Relationship Id="rId8" Type="http://schemas.openxmlformats.org/officeDocument/2006/relationships/image" Target="../media/image35.jpeg"/><Relationship Id="rId9" Type="http://schemas.openxmlformats.org/officeDocument/2006/relationships/image" Target="../media/image36.jpeg"/><Relationship Id="rId10" Type="http://schemas.openxmlformats.org/officeDocument/2006/relationships/image" Target="../media/image37.jpeg"/><Relationship Id="rId11" Type="http://schemas.openxmlformats.org/officeDocument/2006/relationships/image" Target="../media/image38.jpeg"/><Relationship Id="rId12" Type="http://schemas.openxmlformats.org/officeDocument/2006/relationships/image" Target="../media/image39.jpeg"/><Relationship Id="rId13" Type="http://schemas.openxmlformats.org/officeDocument/2006/relationships/image" Target="../media/image40.jpeg"/><Relationship Id="rId14" Type="http://schemas.openxmlformats.org/officeDocument/2006/relationships/image" Target="../media/image41.jpe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42.jpeg"/><Relationship Id="rId2" Type="http://schemas.openxmlformats.org/officeDocument/2006/relationships/image" Target="../media/image43.jpeg"/><Relationship Id="rId3" Type="http://schemas.openxmlformats.org/officeDocument/2006/relationships/image" Target="../media/image44.jpeg"/><Relationship Id="rId4" Type="http://schemas.openxmlformats.org/officeDocument/2006/relationships/image" Target="../media/image45.jpeg"/><Relationship Id="rId5" Type="http://schemas.openxmlformats.org/officeDocument/2006/relationships/image" Target="../media/image46.jpeg"/><Relationship Id="rId6" Type="http://schemas.openxmlformats.org/officeDocument/2006/relationships/image" Target="../media/image47.jpeg"/><Relationship Id="rId7" Type="http://schemas.openxmlformats.org/officeDocument/2006/relationships/image" Target="../media/image48.jpeg"/><Relationship Id="rId8" Type="http://schemas.openxmlformats.org/officeDocument/2006/relationships/image" Target="../media/image49.jpeg"/><Relationship Id="rId9" Type="http://schemas.openxmlformats.org/officeDocument/2006/relationships/image" Target="../media/image50.jpeg"/><Relationship Id="rId10" Type="http://schemas.openxmlformats.org/officeDocument/2006/relationships/image" Target="../media/image51.jpeg"/><Relationship Id="rId11" Type="http://schemas.openxmlformats.org/officeDocument/2006/relationships/image" Target="../media/image52.jpeg"/><Relationship Id="rId12" Type="http://schemas.openxmlformats.org/officeDocument/2006/relationships/image" Target="../media/image53.jpeg"/><Relationship Id="rId13" Type="http://schemas.openxmlformats.org/officeDocument/2006/relationships/image" Target="../media/image54.jpeg"/><Relationship Id="rId14" Type="http://schemas.openxmlformats.org/officeDocument/2006/relationships/image" Target="../media/image55.jpeg"/><Relationship Id="rId15" Type="http://schemas.openxmlformats.org/officeDocument/2006/relationships/image" Target="../media/image56.jpeg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57.jpeg"/><Relationship Id="rId2" Type="http://schemas.openxmlformats.org/officeDocument/2006/relationships/image" Target="../media/image58.jpeg"/><Relationship Id="rId3" Type="http://schemas.openxmlformats.org/officeDocument/2006/relationships/image" Target="../media/image59.jpeg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image" Target="../media/image60.jpeg"/><Relationship Id="rId2" Type="http://schemas.openxmlformats.org/officeDocument/2006/relationships/image" Target="../media/image61.jpeg"/><Relationship Id="rId3" Type="http://schemas.openxmlformats.org/officeDocument/2006/relationships/image" Target="../media/image62.jpeg"/><Relationship Id="rId4" Type="http://schemas.openxmlformats.org/officeDocument/2006/relationships/image" Target="../media/image63.jpeg"/><Relationship Id="rId5" Type="http://schemas.openxmlformats.org/officeDocument/2006/relationships/image" Target="../media/image64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90000</xdr:colOff>
      <xdr:row>12</xdr:row>
      <xdr:rowOff>95400</xdr:rowOff>
    </xdr:from>
    <xdr:to>
      <xdr:col>1</xdr:col>
      <xdr:colOff>828360</xdr:colOff>
      <xdr:row>12</xdr:row>
      <xdr:rowOff>795600</xdr:rowOff>
    </xdr:to>
    <xdr:pic>
      <xdr:nvPicPr>
        <xdr:cNvPr id="0" name="Рисунок 3" descr="kof-7.jpg"/>
        <xdr:cNvPicPr/>
      </xdr:nvPicPr>
      <xdr:blipFill>
        <a:blip r:embed="rId1"/>
        <a:stretch/>
      </xdr:blipFill>
      <xdr:spPr>
        <a:xfrm>
          <a:off x="613080" y="8315640"/>
          <a:ext cx="738360" cy="700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73440</xdr:colOff>
      <xdr:row>13</xdr:row>
      <xdr:rowOff>66600</xdr:rowOff>
    </xdr:from>
    <xdr:to>
      <xdr:col>1</xdr:col>
      <xdr:colOff>826560</xdr:colOff>
      <xdr:row>13</xdr:row>
      <xdr:rowOff>780480</xdr:rowOff>
    </xdr:to>
    <xdr:pic>
      <xdr:nvPicPr>
        <xdr:cNvPr id="1" name="Рисунок 4" descr="kof-10.jpg"/>
        <xdr:cNvPicPr/>
      </xdr:nvPicPr>
      <xdr:blipFill>
        <a:blip r:embed="rId2"/>
        <a:stretch/>
      </xdr:blipFill>
      <xdr:spPr>
        <a:xfrm>
          <a:off x="596520" y="9172440"/>
          <a:ext cx="753120" cy="713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38160</xdr:colOff>
      <xdr:row>14</xdr:row>
      <xdr:rowOff>86760</xdr:rowOff>
    </xdr:from>
    <xdr:to>
      <xdr:col>1</xdr:col>
      <xdr:colOff>810000</xdr:colOff>
      <xdr:row>14</xdr:row>
      <xdr:rowOff>818640</xdr:rowOff>
    </xdr:to>
    <xdr:pic>
      <xdr:nvPicPr>
        <xdr:cNvPr id="2" name="Рисунок 5" descr="kof-11.jpg"/>
        <xdr:cNvPicPr/>
      </xdr:nvPicPr>
      <xdr:blipFill>
        <a:blip r:embed="rId3"/>
        <a:stretch/>
      </xdr:blipFill>
      <xdr:spPr>
        <a:xfrm>
          <a:off x="561240" y="10078560"/>
          <a:ext cx="771840" cy="731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45000</xdr:colOff>
      <xdr:row>15</xdr:row>
      <xdr:rowOff>57240</xdr:rowOff>
    </xdr:from>
    <xdr:to>
      <xdr:col>1</xdr:col>
      <xdr:colOff>808200</xdr:colOff>
      <xdr:row>15</xdr:row>
      <xdr:rowOff>780840</xdr:rowOff>
    </xdr:to>
    <xdr:pic>
      <xdr:nvPicPr>
        <xdr:cNvPr id="3" name="Рисунок 6" descr="kof-12.jpg"/>
        <xdr:cNvPicPr/>
      </xdr:nvPicPr>
      <xdr:blipFill>
        <a:blip r:embed="rId4"/>
        <a:stretch/>
      </xdr:blipFill>
      <xdr:spPr>
        <a:xfrm>
          <a:off x="568080" y="10934640"/>
          <a:ext cx="763200" cy="7236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18360</xdr:colOff>
      <xdr:row>16</xdr:row>
      <xdr:rowOff>123840</xdr:rowOff>
    </xdr:from>
    <xdr:to>
      <xdr:col>1</xdr:col>
      <xdr:colOff>781560</xdr:colOff>
      <xdr:row>16</xdr:row>
      <xdr:rowOff>847440</xdr:rowOff>
    </xdr:to>
    <xdr:pic>
      <xdr:nvPicPr>
        <xdr:cNvPr id="4" name="Рисунок 7" descr="kof-13.jpg"/>
        <xdr:cNvPicPr/>
      </xdr:nvPicPr>
      <xdr:blipFill>
        <a:blip r:embed="rId5"/>
        <a:stretch/>
      </xdr:blipFill>
      <xdr:spPr>
        <a:xfrm>
          <a:off x="541440" y="11887200"/>
          <a:ext cx="763200" cy="7236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16920</xdr:colOff>
      <xdr:row>5</xdr:row>
      <xdr:rowOff>76320</xdr:rowOff>
    </xdr:from>
    <xdr:to>
      <xdr:col>1</xdr:col>
      <xdr:colOff>826920</xdr:colOff>
      <xdr:row>5</xdr:row>
      <xdr:rowOff>838080</xdr:rowOff>
    </xdr:to>
    <xdr:pic>
      <xdr:nvPicPr>
        <xdr:cNvPr id="5" name="Рисунок 8" descr="kof-2.jpg"/>
        <xdr:cNvPicPr/>
      </xdr:nvPicPr>
      <xdr:blipFill>
        <a:blip r:embed="rId6"/>
        <a:stretch/>
      </xdr:blipFill>
      <xdr:spPr>
        <a:xfrm>
          <a:off x="540000" y="2095560"/>
          <a:ext cx="810000" cy="761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73080</xdr:colOff>
      <xdr:row>6</xdr:row>
      <xdr:rowOff>28440</xdr:rowOff>
    </xdr:from>
    <xdr:to>
      <xdr:col>1</xdr:col>
      <xdr:colOff>766800</xdr:colOff>
      <xdr:row>6</xdr:row>
      <xdr:rowOff>837720</xdr:rowOff>
    </xdr:to>
    <xdr:pic>
      <xdr:nvPicPr>
        <xdr:cNvPr id="6" name="Рисунок 9" descr="kof-3.jpg"/>
        <xdr:cNvPicPr/>
      </xdr:nvPicPr>
      <xdr:blipFill>
        <a:blip r:embed="rId7"/>
        <a:stretch/>
      </xdr:blipFill>
      <xdr:spPr>
        <a:xfrm>
          <a:off x="596160" y="2933640"/>
          <a:ext cx="693720" cy="809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25560</xdr:colOff>
      <xdr:row>4</xdr:row>
      <xdr:rowOff>47520</xdr:rowOff>
    </xdr:from>
    <xdr:to>
      <xdr:col>1</xdr:col>
      <xdr:colOff>788760</xdr:colOff>
      <xdr:row>4</xdr:row>
      <xdr:rowOff>771120</xdr:rowOff>
    </xdr:to>
    <xdr:pic>
      <xdr:nvPicPr>
        <xdr:cNvPr id="7" name="Рисунок 10" descr="kof-1.jpg"/>
        <xdr:cNvPicPr/>
      </xdr:nvPicPr>
      <xdr:blipFill>
        <a:blip r:embed="rId8"/>
        <a:stretch/>
      </xdr:blipFill>
      <xdr:spPr>
        <a:xfrm>
          <a:off x="548640" y="1181160"/>
          <a:ext cx="763200" cy="7236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57240</xdr:colOff>
      <xdr:row>8</xdr:row>
      <xdr:rowOff>46440</xdr:rowOff>
    </xdr:from>
    <xdr:to>
      <xdr:col>1</xdr:col>
      <xdr:colOff>714240</xdr:colOff>
      <xdr:row>8</xdr:row>
      <xdr:rowOff>848520</xdr:rowOff>
    </xdr:to>
    <xdr:pic>
      <xdr:nvPicPr>
        <xdr:cNvPr id="8" name="Рисунок 11" descr="kof-5.jpg"/>
        <xdr:cNvPicPr/>
      </xdr:nvPicPr>
      <xdr:blipFill>
        <a:blip r:embed="rId9"/>
        <a:stretch/>
      </xdr:blipFill>
      <xdr:spPr>
        <a:xfrm>
          <a:off x="580320" y="4723200"/>
          <a:ext cx="657000" cy="802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95400</xdr:colOff>
      <xdr:row>7</xdr:row>
      <xdr:rowOff>95400</xdr:rowOff>
    </xdr:from>
    <xdr:to>
      <xdr:col>1</xdr:col>
      <xdr:colOff>808560</xdr:colOff>
      <xdr:row>7</xdr:row>
      <xdr:rowOff>799920</xdr:rowOff>
    </xdr:to>
    <xdr:pic>
      <xdr:nvPicPr>
        <xdr:cNvPr id="9" name="Рисунок 12" descr="kof-4.jpg"/>
        <xdr:cNvPicPr/>
      </xdr:nvPicPr>
      <xdr:blipFill>
        <a:blip r:embed="rId10"/>
        <a:stretch/>
      </xdr:blipFill>
      <xdr:spPr>
        <a:xfrm>
          <a:off x="618480" y="3886200"/>
          <a:ext cx="713160" cy="704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66600</xdr:colOff>
      <xdr:row>9</xdr:row>
      <xdr:rowOff>28800</xdr:rowOff>
    </xdr:from>
    <xdr:to>
      <xdr:col>1</xdr:col>
      <xdr:colOff>732960</xdr:colOff>
      <xdr:row>9</xdr:row>
      <xdr:rowOff>856800</xdr:rowOff>
    </xdr:to>
    <xdr:pic>
      <xdr:nvPicPr>
        <xdr:cNvPr id="10" name="Рисунок 14" descr="kof-6.jpg"/>
        <xdr:cNvPicPr/>
      </xdr:nvPicPr>
      <xdr:blipFill>
        <a:blip r:embed="rId11"/>
        <a:stretch/>
      </xdr:blipFill>
      <xdr:spPr>
        <a:xfrm>
          <a:off x="589680" y="5591520"/>
          <a:ext cx="666360" cy="828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55080</xdr:colOff>
      <xdr:row>11</xdr:row>
      <xdr:rowOff>39240</xdr:rowOff>
    </xdr:from>
    <xdr:to>
      <xdr:col>1</xdr:col>
      <xdr:colOff>723600</xdr:colOff>
      <xdr:row>11</xdr:row>
      <xdr:rowOff>856800</xdr:rowOff>
    </xdr:to>
    <xdr:pic>
      <xdr:nvPicPr>
        <xdr:cNvPr id="11" name="Рисунок 15" descr="kof-8.jpg"/>
        <xdr:cNvPicPr/>
      </xdr:nvPicPr>
      <xdr:blipFill>
        <a:blip r:embed="rId12"/>
        <a:stretch/>
      </xdr:blipFill>
      <xdr:spPr>
        <a:xfrm>
          <a:off x="578160" y="7373520"/>
          <a:ext cx="668520" cy="817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33840</xdr:colOff>
      <xdr:row>10</xdr:row>
      <xdr:rowOff>76320</xdr:rowOff>
    </xdr:from>
    <xdr:to>
      <xdr:col>1</xdr:col>
      <xdr:colOff>835920</xdr:colOff>
      <xdr:row>10</xdr:row>
      <xdr:rowOff>838080</xdr:rowOff>
    </xdr:to>
    <xdr:pic>
      <xdr:nvPicPr>
        <xdr:cNvPr id="12" name="Рисунок 16" descr="kof-7.jpg"/>
        <xdr:cNvPicPr/>
      </xdr:nvPicPr>
      <xdr:blipFill>
        <a:blip r:embed="rId13"/>
        <a:stretch/>
      </xdr:blipFill>
      <xdr:spPr>
        <a:xfrm>
          <a:off x="556920" y="6524640"/>
          <a:ext cx="802080" cy="7617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69840</xdr:colOff>
      <xdr:row>4</xdr:row>
      <xdr:rowOff>57240</xdr:rowOff>
    </xdr:from>
    <xdr:to>
      <xdr:col>1</xdr:col>
      <xdr:colOff>819360</xdr:colOff>
      <xdr:row>4</xdr:row>
      <xdr:rowOff>809280</xdr:rowOff>
    </xdr:to>
    <xdr:pic>
      <xdr:nvPicPr>
        <xdr:cNvPr id="13" name="Рисунок 1" descr="kof-14.jpg"/>
        <xdr:cNvPicPr/>
      </xdr:nvPicPr>
      <xdr:blipFill>
        <a:blip r:embed="rId1"/>
        <a:stretch/>
      </xdr:blipFill>
      <xdr:spPr>
        <a:xfrm>
          <a:off x="804600" y="990720"/>
          <a:ext cx="749520" cy="752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136800</xdr:colOff>
      <xdr:row>5</xdr:row>
      <xdr:rowOff>63000</xdr:rowOff>
    </xdr:from>
    <xdr:to>
      <xdr:col>1</xdr:col>
      <xdr:colOff>761760</xdr:colOff>
      <xdr:row>5</xdr:row>
      <xdr:rowOff>847080</xdr:rowOff>
    </xdr:to>
    <xdr:pic>
      <xdr:nvPicPr>
        <xdr:cNvPr id="14" name="Рисунок 2" descr="kof-15.jpg"/>
        <xdr:cNvPicPr/>
      </xdr:nvPicPr>
      <xdr:blipFill>
        <a:blip r:embed="rId2"/>
        <a:stretch/>
      </xdr:blipFill>
      <xdr:spPr>
        <a:xfrm>
          <a:off x="871560" y="1882440"/>
          <a:ext cx="624960" cy="784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38160</xdr:colOff>
      <xdr:row>6</xdr:row>
      <xdr:rowOff>123840</xdr:rowOff>
    </xdr:from>
    <xdr:to>
      <xdr:col>1</xdr:col>
      <xdr:colOff>821520</xdr:colOff>
      <xdr:row>6</xdr:row>
      <xdr:rowOff>790200</xdr:rowOff>
    </xdr:to>
    <xdr:pic>
      <xdr:nvPicPr>
        <xdr:cNvPr id="15" name="Рисунок 3" descr="kof-16.jpg"/>
        <xdr:cNvPicPr/>
      </xdr:nvPicPr>
      <xdr:blipFill>
        <a:blip r:embed="rId3"/>
        <a:stretch/>
      </xdr:blipFill>
      <xdr:spPr>
        <a:xfrm>
          <a:off x="772920" y="2828880"/>
          <a:ext cx="783360" cy="6663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40320</xdr:colOff>
      <xdr:row>7</xdr:row>
      <xdr:rowOff>114480</xdr:rowOff>
    </xdr:from>
    <xdr:to>
      <xdr:col>1</xdr:col>
      <xdr:colOff>833400</xdr:colOff>
      <xdr:row>7</xdr:row>
      <xdr:rowOff>866520</xdr:rowOff>
    </xdr:to>
    <xdr:pic>
      <xdr:nvPicPr>
        <xdr:cNvPr id="16" name="Рисунок 4" descr="kof-17.jpg"/>
        <xdr:cNvPicPr/>
      </xdr:nvPicPr>
      <xdr:blipFill>
        <a:blip r:embed="rId4"/>
        <a:stretch/>
      </xdr:blipFill>
      <xdr:spPr>
        <a:xfrm>
          <a:off x="775080" y="3705480"/>
          <a:ext cx="793080" cy="7520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31320</xdr:colOff>
      <xdr:row>4</xdr:row>
      <xdr:rowOff>104760</xdr:rowOff>
    </xdr:from>
    <xdr:to>
      <xdr:col>1</xdr:col>
      <xdr:colOff>824400</xdr:colOff>
      <xdr:row>4</xdr:row>
      <xdr:rowOff>856800</xdr:rowOff>
    </xdr:to>
    <xdr:pic>
      <xdr:nvPicPr>
        <xdr:cNvPr id="17" name="Рисунок 1" descr="kof-18.jpg"/>
        <xdr:cNvPicPr/>
      </xdr:nvPicPr>
      <xdr:blipFill>
        <a:blip r:embed="rId1"/>
        <a:stretch/>
      </xdr:blipFill>
      <xdr:spPr>
        <a:xfrm>
          <a:off x="766080" y="1038240"/>
          <a:ext cx="793080" cy="752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37080</xdr:colOff>
      <xdr:row>5</xdr:row>
      <xdr:rowOff>114480</xdr:rowOff>
    </xdr:from>
    <xdr:to>
      <xdr:col>1</xdr:col>
      <xdr:colOff>828360</xdr:colOff>
      <xdr:row>5</xdr:row>
      <xdr:rowOff>864720</xdr:rowOff>
    </xdr:to>
    <xdr:pic>
      <xdr:nvPicPr>
        <xdr:cNvPr id="18" name="Рисунок 2" descr="kof-19.jpg"/>
        <xdr:cNvPicPr/>
      </xdr:nvPicPr>
      <xdr:blipFill>
        <a:blip r:embed="rId2"/>
        <a:stretch/>
      </xdr:blipFill>
      <xdr:spPr>
        <a:xfrm>
          <a:off x="771840" y="1933920"/>
          <a:ext cx="791280" cy="750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76320</xdr:colOff>
      <xdr:row>6</xdr:row>
      <xdr:rowOff>88560</xdr:rowOff>
    </xdr:from>
    <xdr:to>
      <xdr:col>1</xdr:col>
      <xdr:colOff>799920</xdr:colOff>
      <xdr:row>6</xdr:row>
      <xdr:rowOff>774720</xdr:rowOff>
    </xdr:to>
    <xdr:pic>
      <xdr:nvPicPr>
        <xdr:cNvPr id="19" name="Рисунок 3" descr="kof-20.jpg"/>
        <xdr:cNvPicPr/>
      </xdr:nvPicPr>
      <xdr:blipFill>
        <a:blip r:embed="rId3"/>
        <a:stretch/>
      </xdr:blipFill>
      <xdr:spPr>
        <a:xfrm>
          <a:off x="811080" y="2793600"/>
          <a:ext cx="723600" cy="6861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39600</xdr:colOff>
      <xdr:row>7</xdr:row>
      <xdr:rowOff>104760</xdr:rowOff>
    </xdr:from>
    <xdr:to>
      <xdr:col>1</xdr:col>
      <xdr:colOff>802800</xdr:colOff>
      <xdr:row>7</xdr:row>
      <xdr:rowOff>828360</xdr:rowOff>
    </xdr:to>
    <xdr:pic>
      <xdr:nvPicPr>
        <xdr:cNvPr id="20" name="Рисунок 4" descr="kof-21.jpg"/>
        <xdr:cNvPicPr/>
      </xdr:nvPicPr>
      <xdr:blipFill>
        <a:blip r:embed="rId4"/>
        <a:stretch/>
      </xdr:blipFill>
      <xdr:spPr>
        <a:xfrm>
          <a:off x="774360" y="3695760"/>
          <a:ext cx="763200" cy="7236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28440</xdr:colOff>
      <xdr:row>8</xdr:row>
      <xdr:rowOff>73440</xdr:rowOff>
    </xdr:from>
    <xdr:to>
      <xdr:col>1</xdr:col>
      <xdr:colOff>814320</xdr:colOff>
      <xdr:row>8</xdr:row>
      <xdr:rowOff>818640</xdr:rowOff>
    </xdr:to>
    <xdr:pic>
      <xdr:nvPicPr>
        <xdr:cNvPr id="21" name="Рисунок 5" descr="kof-22.jpg"/>
        <xdr:cNvPicPr/>
      </xdr:nvPicPr>
      <xdr:blipFill>
        <a:blip r:embed="rId5"/>
        <a:stretch/>
      </xdr:blipFill>
      <xdr:spPr>
        <a:xfrm>
          <a:off x="763200" y="4550040"/>
          <a:ext cx="785880" cy="745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19440</xdr:colOff>
      <xdr:row>9</xdr:row>
      <xdr:rowOff>47520</xdr:rowOff>
    </xdr:from>
    <xdr:to>
      <xdr:col>1</xdr:col>
      <xdr:colOff>822600</xdr:colOff>
      <xdr:row>9</xdr:row>
      <xdr:rowOff>809280</xdr:rowOff>
    </xdr:to>
    <xdr:pic>
      <xdr:nvPicPr>
        <xdr:cNvPr id="22" name="Рисунок 6" descr="kof-23.jpg"/>
        <xdr:cNvPicPr/>
      </xdr:nvPicPr>
      <xdr:blipFill>
        <a:blip r:embed="rId6"/>
        <a:stretch/>
      </xdr:blipFill>
      <xdr:spPr>
        <a:xfrm>
          <a:off x="754200" y="5410080"/>
          <a:ext cx="803160" cy="761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28440</xdr:colOff>
      <xdr:row>10</xdr:row>
      <xdr:rowOff>41760</xdr:rowOff>
    </xdr:from>
    <xdr:to>
      <xdr:col>1</xdr:col>
      <xdr:colOff>828000</xdr:colOff>
      <xdr:row>10</xdr:row>
      <xdr:rowOff>799920</xdr:rowOff>
    </xdr:to>
    <xdr:pic>
      <xdr:nvPicPr>
        <xdr:cNvPr id="23" name="Рисунок 7" descr="kof-24.jpg"/>
        <xdr:cNvPicPr/>
      </xdr:nvPicPr>
      <xdr:blipFill>
        <a:blip r:embed="rId7"/>
        <a:stretch/>
      </xdr:blipFill>
      <xdr:spPr>
        <a:xfrm>
          <a:off x="763200" y="6290280"/>
          <a:ext cx="799560" cy="7581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27720</xdr:colOff>
      <xdr:row>11</xdr:row>
      <xdr:rowOff>66600</xdr:rowOff>
    </xdr:from>
    <xdr:to>
      <xdr:col>1</xdr:col>
      <xdr:colOff>810720</xdr:colOff>
      <xdr:row>11</xdr:row>
      <xdr:rowOff>809280</xdr:rowOff>
    </xdr:to>
    <xdr:pic>
      <xdr:nvPicPr>
        <xdr:cNvPr id="24" name="Рисунок 8" descr="kof-25.jpg"/>
        <xdr:cNvPicPr/>
      </xdr:nvPicPr>
      <xdr:blipFill>
        <a:blip r:embed="rId8"/>
        <a:stretch/>
      </xdr:blipFill>
      <xdr:spPr>
        <a:xfrm>
          <a:off x="762480" y="7200720"/>
          <a:ext cx="783000" cy="7426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47520</xdr:colOff>
      <xdr:row>12</xdr:row>
      <xdr:rowOff>66600</xdr:rowOff>
    </xdr:from>
    <xdr:to>
      <xdr:col>1</xdr:col>
      <xdr:colOff>810000</xdr:colOff>
      <xdr:row>12</xdr:row>
      <xdr:rowOff>818640</xdr:rowOff>
    </xdr:to>
    <xdr:pic>
      <xdr:nvPicPr>
        <xdr:cNvPr id="25" name="Рисунок 9" descr="kof-26.jpg"/>
        <xdr:cNvPicPr/>
      </xdr:nvPicPr>
      <xdr:blipFill>
        <a:blip r:embed="rId9"/>
        <a:stretch/>
      </xdr:blipFill>
      <xdr:spPr>
        <a:xfrm>
          <a:off x="782280" y="8086680"/>
          <a:ext cx="762480" cy="752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58680</xdr:colOff>
      <xdr:row>13</xdr:row>
      <xdr:rowOff>66600</xdr:rowOff>
    </xdr:from>
    <xdr:to>
      <xdr:col>1</xdr:col>
      <xdr:colOff>816840</xdr:colOff>
      <xdr:row>13</xdr:row>
      <xdr:rowOff>809280</xdr:rowOff>
    </xdr:to>
    <xdr:pic>
      <xdr:nvPicPr>
        <xdr:cNvPr id="26" name="Рисунок 10" descr="kof-27.jpg"/>
        <xdr:cNvPicPr/>
      </xdr:nvPicPr>
      <xdr:blipFill>
        <a:blip r:embed="rId10"/>
        <a:stretch/>
      </xdr:blipFill>
      <xdr:spPr>
        <a:xfrm>
          <a:off x="793440" y="8972640"/>
          <a:ext cx="758160" cy="7426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47520</xdr:colOff>
      <xdr:row>4</xdr:row>
      <xdr:rowOff>123840</xdr:rowOff>
    </xdr:from>
    <xdr:to>
      <xdr:col>1</xdr:col>
      <xdr:colOff>798480</xdr:colOff>
      <xdr:row>4</xdr:row>
      <xdr:rowOff>867240</xdr:rowOff>
    </xdr:to>
    <xdr:pic>
      <xdr:nvPicPr>
        <xdr:cNvPr id="27" name="Рисунок 1" descr="kof-28.jpg"/>
        <xdr:cNvPicPr/>
      </xdr:nvPicPr>
      <xdr:blipFill>
        <a:blip r:embed="rId1"/>
        <a:stretch/>
      </xdr:blipFill>
      <xdr:spPr>
        <a:xfrm>
          <a:off x="782280" y="1057320"/>
          <a:ext cx="750960" cy="74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35280</xdr:colOff>
      <xdr:row>5</xdr:row>
      <xdr:rowOff>114480</xdr:rowOff>
    </xdr:from>
    <xdr:to>
      <xdr:col>1</xdr:col>
      <xdr:colOff>771120</xdr:colOff>
      <xdr:row>5</xdr:row>
      <xdr:rowOff>866520</xdr:rowOff>
    </xdr:to>
    <xdr:pic>
      <xdr:nvPicPr>
        <xdr:cNvPr id="28" name="Рисунок 2" descr="kof-29.jpg"/>
        <xdr:cNvPicPr/>
      </xdr:nvPicPr>
      <xdr:blipFill>
        <a:blip r:embed="rId2"/>
        <a:stretch/>
      </xdr:blipFill>
      <xdr:spPr>
        <a:xfrm>
          <a:off x="770040" y="1933920"/>
          <a:ext cx="735840" cy="752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12240</xdr:colOff>
      <xdr:row>6</xdr:row>
      <xdr:rowOff>80640</xdr:rowOff>
    </xdr:from>
    <xdr:to>
      <xdr:col>1</xdr:col>
      <xdr:colOff>780840</xdr:colOff>
      <xdr:row>6</xdr:row>
      <xdr:rowOff>809280</xdr:rowOff>
    </xdr:to>
    <xdr:pic>
      <xdr:nvPicPr>
        <xdr:cNvPr id="29" name="Рисунок 4" descr="kof-30.jpg"/>
        <xdr:cNvPicPr/>
      </xdr:nvPicPr>
      <xdr:blipFill>
        <a:blip r:embed="rId3"/>
        <a:stretch/>
      </xdr:blipFill>
      <xdr:spPr>
        <a:xfrm>
          <a:off x="747000" y="2785680"/>
          <a:ext cx="768600" cy="728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38160</xdr:colOff>
      <xdr:row>7</xdr:row>
      <xdr:rowOff>76320</xdr:rowOff>
    </xdr:from>
    <xdr:to>
      <xdr:col>1</xdr:col>
      <xdr:colOff>831240</xdr:colOff>
      <xdr:row>7</xdr:row>
      <xdr:rowOff>828360</xdr:rowOff>
    </xdr:to>
    <xdr:pic>
      <xdr:nvPicPr>
        <xdr:cNvPr id="30" name="Рисунок 5" descr="kof-31.jpg"/>
        <xdr:cNvPicPr/>
      </xdr:nvPicPr>
      <xdr:blipFill>
        <a:blip r:embed="rId4"/>
        <a:stretch/>
      </xdr:blipFill>
      <xdr:spPr>
        <a:xfrm>
          <a:off x="772920" y="3667320"/>
          <a:ext cx="793080" cy="752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31680</xdr:colOff>
      <xdr:row>8</xdr:row>
      <xdr:rowOff>63720</xdr:rowOff>
    </xdr:from>
    <xdr:to>
      <xdr:col>1</xdr:col>
      <xdr:colOff>837720</xdr:colOff>
      <xdr:row>8</xdr:row>
      <xdr:rowOff>828000</xdr:rowOff>
    </xdr:to>
    <xdr:pic>
      <xdr:nvPicPr>
        <xdr:cNvPr id="31" name="Рисунок 6" descr="kof-32.jpg"/>
        <xdr:cNvPicPr/>
      </xdr:nvPicPr>
      <xdr:blipFill>
        <a:blip r:embed="rId5"/>
        <a:stretch/>
      </xdr:blipFill>
      <xdr:spPr>
        <a:xfrm>
          <a:off x="766440" y="4540320"/>
          <a:ext cx="806040" cy="764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28440</xdr:colOff>
      <xdr:row>9</xdr:row>
      <xdr:rowOff>76320</xdr:rowOff>
    </xdr:from>
    <xdr:to>
      <xdr:col>1</xdr:col>
      <xdr:colOff>821520</xdr:colOff>
      <xdr:row>9</xdr:row>
      <xdr:rowOff>828360</xdr:rowOff>
    </xdr:to>
    <xdr:pic>
      <xdr:nvPicPr>
        <xdr:cNvPr id="32" name="Рисунок 7" descr="kof-33.jpg"/>
        <xdr:cNvPicPr/>
      </xdr:nvPicPr>
      <xdr:blipFill>
        <a:blip r:embed="rId6"/>
        <a:stretch/>
      </xdr:blipFill>
      <xdr:spPr>
        <a:xfrm>
          <a:off x="763200" y="5438880"/>
          <a:ext cx="793080" cy="752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28440</xdr:colOff>
      <xdr:row>10</xdr:row>
      <xdr:rowOff>69840</xdr:rowOff>
    </xdr:from>
    <xdr:to>
      <xdr:col>1</xdr:col>
      <xdr:colOff>828360</xdr:colOff>
      <xdr:row>10</xdr:row>
      <xdr:rowOff>828000</xdr:rowOff>
    </xdr:to>
    <xdr:pic>
      <xdr:nvPicPr>
        <xdr:cNvPr id="33" name="Рисунок 8" descr="kof-34.jpg"/>
        <xdr:cNvPicPr/>
      </xdr:nvPicPr>
      <xdr:blipFill>
        <a:blip r:embed="rId7"/>
        <a:stretch/>
      </xdr:blipFill>
      <xdr:spPr>
        <a:xfrm>
          <a:off x="763200" y="6318360"/>
          <a:ext cx="799920" cy="7581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19080</xdr:colOff>
      <xdr:row>11</xdr:row>
      <xdr:rowOff>76320</xdr:rowOff>
    </xdr:from>
    <xdr:to>
      <xdr:col>1</xdr:col>
      <xdr:colOff>815400</xdr:colOff>
      <xdr:row>11</xdr:row>
      <xdr:rowOff>790200</xdr:rowOff>
    </xdr:to>
    <xdr:pic>
      <xdr:nvPicPr>
        <xdr:cNvPr id="34" name="Рисунок 9" descr="kof-35.jpg"/>
        <xdr:cNvPicPr/>
      </xdr:nvPicPr>
      <xdr:blipFill>
        <a:blip r:embed="rId8"/>
        <a:stretch/>
      </xdr:blipFill>
      <xdr:spPr>
        <a:xfrm>
          <a:off x="753840" y="7210440"/>
          <a:ext cx="796320" cy="713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28440</xdr:colOff>
      <xdr:row>12</xdr:row>
      <xdr:rowOff>85680</xdr:rowOff>
    </xdr:from>
    <xdr:to>
      <xdr:col>1</xdr:col>
      <xdr:colOff>821520</xdr:colOff>
      <xdr:row>12</xdr:row>
      <xdr:rowOff>837720</xdr:rowOff>
    </xdr:to>
    <xdr:pic>
      <xdr:nvPicPr>
        <xdr:cNvPr id="35" name="Рисунок 10" descr="kof-36.jpg"/>
        <xdr:cNvPicPr/>
      </xdr:nvPicPr>
      <xdr:blipFill>
        <a:blip r:embed="rId9"/>
        <a:stretch/>
      </xdr:blipFill>
      <xdr:spPr>
        <a:xfrm>
          <a:off x="763200" y="8105760"/>
          <a:ext cx="793080" cy="752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41040</xdr:colOff>
      <xdr:row>13</xdr:row>
      <xdr:rowOff>66600</xdr:rowOff>
    </xdr:from>
    <xdr:to>
      <xdr:col>1</xdr:col>
      <xdr:colOff>844200</xdr:colOff>
      <xdr:row>13</xdr:row>
      <xdr:rowOff>828360</xdr:rowOff>
    </xdr:to>
    <xdr:pic>
      <xdr:nvPicPr>
        <xdr:cNvPr id="36" name="Рисунок 11" descr="kof-37.jpg"/>
        <xdr:cNvPicPr/>
      </xdr:nvPicPr>
      <xdr:blipFill>
        <a:blip r:embed="rId10"/>
        <a:stretch/>
      </xdr:blipFill>
      <xdr:spPr>
        <a:xfrm>
          <a:off x="775800" y="8972640"/>
          <a:ext cx="803160" cy="761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47520</xdr:colOff>
      <xdr:row>14</xdr:row>
      <xdr:rowOff>76320</xdr:rowOff>
    </xdr:from>
    <xdr:to>
      <xdr:col>1</xdr:col>
      <xdr:colOff>840600</xdr:colOff>
      <xdr:row>14</xdr:row>
      <xdr:rowOff>828360</xdr:rowOff>
    </xdr:to>
    <xdr:pic>
      <xdr:nvPicPr>
        <xdr:cNvPr id="37" name="Рисунок 12" descr="kof-38.jpg"/>
        <xdr:cNvPicPr/>
      </xdr:nvPicPr>
      <xdr:blipFill>
        <a:blip r:embed="rId11"/>
        <a:stretch/>
      </xdr:blipFill>
      <xdr:spPr>
        <a:xfrm>
          <a:off x="782280" y="9867960"/>
          <a:ext cx="793080" cy="752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28440</xdr:colOff>
      <xdr:row>15</xdr:row>
      <xdr:rowOff>57240</xdr:rowOff>
    </xdr:from>
    <xdr:to>
      <xdr:col>1</xdr:col>
      <xdr:colOff>841680</xdr:colOff>
      <xdr:row>15</xdr:row>
      <xdr:rowOff>828360</xdr:rowOff>
    </xdr:to>
    <xdr:pic>
      <xdr:nvPicPr>
        <xdr:cNvPr id="38" name="Рисунок 13" descr="kof-39.jpg"/>
        <xdr:cNvPicPr/>
      </xdr:nvPicPr>
      <xdr:blipFill>
        <a:blip r:embed="rId12"/>
        <a:stretch/>
      </xdr:blipFill>
      <xdr:spPr>
        <a:xfrm>
          <a:off x="763200" y="10734840"/>
          <a:ext cx="813240" cy="771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28440</xdr:colOff>
      <xdr:row>16</xdr:row>
      <xdr:rowOff>66600</xdr:rowOff>
    </xdr:from>
    <xdr:to>
      <xdr:col>1</xdr:col>
      <xdr:colOff>841680</xdr:colOff>
      <xdr:row>16</xdr:row>
      <xdr:rowOff>837720</xdr:rowOff>
    </xdr:to>
    <xdr:pic>
      <xdr:nvPicPr>
        <xdr:cNvPr id="39" name="Рисунок 14" descr="kof-40.jpg"/>
        <xdr:cNvPicPr/>
      </xdr:nvPicPr>
      <xdr:blipFill>
        <a:blip r:embed="rId13"/>
        <a:stretch/>
      </xdr:blipFill>
      <xdr:spPr>
        <a:xfrm>
          <a:off x="763200" y="11629800"/>
          <a:ext cx="813240" cy="771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7200</xdr:colOff>
      <xdr:row>17</xdr:row>
      <xdr:rowOff>76320</xdr:rowOff>
    </xdr:from>
    <xdr:to>
      <xdr:col>1</xdr:col>
      <xdr:colOff>810360</xdr:colOff>
      <xdr:row>17</xdr:row>
      <xdr:rowOff>838080</xdr:rowOff>
    </xdr:to>
    <xdr:pic>
      <xdr:nvPicPr>
        <xdr:cNvPr id="40" name="Рисунок 15" descr="kof-41.jpg"/>
        <xdr:cNvPicPr/>
      </xdr:nvPicPr>
      <xdr:blipFill>
        <a:blip r:embed="rId14"/>
        <a:stretch/>
      </xdr:blipFill>
      <xdr:spPr>
        <a:xfrm>
          <a:off x="741960" y="12525480"/>
          <a:ext cx="803160" cy="7617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47520</xdr:colOff>
      <xdr:row>4</xdr:row>
      <xdr:rowOff>95400</xdr:rowOff>
    </xdr:from>
    <xdr:to>
      <xdr:col>1</xdr:col>
      <xdr:colOff>800640</xdr:colOff>
      <xdr:row>4</xdr:row>
      <xdr:rowOff>809280</xdr:rowOff>
    </xdr:to>
    <xdr:pic>
      <xdr:nvPicPr>
        <xdr:cNvPr id="41" name="Рисунок 1" descr="kof-42.jpg"/>
        <xdr:cNvPicPr/>
      </xdr:nvPicPr>
      <xdr:blipFill>
        <a:blip r:embed="rId1"/>
        <a:stretch/>
      </xdr:blipFill>
      <xdr:spPr>
        <a:xfrm>
          <a:off x="782280" y="1028880"/>
          <a:ext cx="753120" cy="713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56160</xdr:colOff>
      <xdr:row>5</xdr:row>
      <xdr:rowOff>76320</xdr:rowOff>
    </xdr:from>
    <xdr:to>
      <xdr:col>1</xdr:col>
      <xdr:colOff>819360</xdr:colOff>
      <xdr:row>5</xdr:row>
      <xdr:rowOff>799920</xdr:rowOff>
    </xdr:to>
    <xdr:pic>
      <xdr:nvPicPr>
        <xdr:cNvPr id="42" name="Рисунок 2" descr="kof-43.jpg"/>
        <xdr:cNvPicPr/>
      </xdr:nvPicPr>
      <xdr:blipFill>
        <a:blip r:embed="rId2"/>
        <a:stretch/>
      </xdr:blipFill>
      <xdr:spPr>
        <a:xfrm>
          <a:off x="790920" y="1895760"/>
          <a:ext cx="763200" cy="7236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55800</xdr:colOff>
      <xdr:row>6</xdr:row>
      <xdr:rowOff>114480</xdr:rowOff>
    </xdr:from>
    <xdr:to>
      <xdr:col>1</xdr:col>
      <xdr:colOff>819000</xdr:colOff>
      <xdr:row>6</xdr:row>
      <xdr:rowOff>838080</xdr:rowOff>
    </xdr:to>
    <xdr:pic>
      <xdr:nvPicPr>
        <xdr:cNvPr id="43" name="Рисунок 3" descr="kof-44.jpg"/>
        <xdr:cNvPicPr/>
      </xdr:nvPicPr>
      <xdr:blipFill>
        <a:blip r:embed="rId3"/>
        <a:stretch/>
      </xdr:blipFill>
      <xdr:spPr>
        <a:xfrm>
          <a:off x="790560" y="2819520"/>
          <a:ext cx="763200" cy="7236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38160</xdr:colOff>
      <xdr:row>7</xdr:row>
      <xdr:rowOff>133200</xdr:rowOff>
    </xdr:from>
    <xdr:to>
      <xdr:col>1</xdr:col>
      <xdr:colOff>781200</xdr:colOff>
      <xdr:row>7</xdr:row>
      <xdr:rowOff>837720</xdr:rowOff>
    </xdr:to>
    <xdr:pic>
      <xdr:nvPicPr>
        <xdr:cNvPr id="44" name="Рисунок 4" descr="kof-45.jpg"/>
        <xdr:cNvPicPr/>
      </xdr:nvPicPr>
      <xdr:blipFill>
        <a:blip r:embed="rId4"/>
        <a:stretch/>
      </xdr:blipFill>
      <xdr:spPr>
        <a:xfrm>
          <a:off x="772920" y="3724200"/>
          <a:ext cx="743040" cy="704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57240</xdr:colOff>
      <xdr:row>8</xdr:row>
      <xdr:rowOff>76320</xdr:rowOff>
    </xdr:from>
    <xdr:to>
      <xdr:col>1</xdr:col>
      <xdr:colOff>840240</xdr:colOff>
      <xdr:row>8</xdr:row>
      <xdr:rowOff>819000</xdr:rowOff>
    </xdr:to>
    <xdr:pic>
      <xdr:nvPicPr>
        <xdr:cNvPr id="45" name="Рисунок 5" descr="kof-46.jpg"/>
        <xdr:cNvPicPr/>
      </xdr:nvPicPr>
      <xdr:blipFill>
        <a:blip r:embed="rId5"/>
        <a:stretch/>
      </xdr:blipFill>
      <xdr:spPr>
        <a:xfrm>
          <a:off x="792000" y="4552920"/>
          <a:ext cx="783000" cy="7426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5760</xdr:colOff>
      <xdr:row>9</xdr:row>
      <xdr:rowOff>104760</xdr:rowOff>
    </xdr:from>
    <xdr:to>
      <xdr:col>1</xdr:col>
      <xdr:colOff>798840</xdr:colOff>
      <xdr:row>9</xdr:row>
      <xdr:rowOff>856800</xdr:rowOff>
    </xdr:to>
    <xdr:pic>
      <xdr:nvPicPr>
        <xdr:cNvPr id="46" name="Рисунок 6" descr="kof-47.jpg"/>
        <xdr:cNvPicPr/>
      </xdr:nvPicPr>
      <xdr:blipFill>
        <a:blip r:embed="rId6"/>
        <a:stretch/>
      </xdr:blipFill>
      <xdr:spPr>
        <a:xfrm>
          <a:off x="740520" y="5467320"/>
          <a:ext cx="793080" cy="752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17640</xdr:colOff>
      <xdr:row>13</xdr:row>
      <xdr:rowOff>59760</xdr:rowOff>
    </xdr:from>
    <xdr:to>
      <xdr:col>1</xdr:col>
      <xdr:colOff>828000</xdr:colOff>
      <xdr:row>13</xdr:row>
      <xdr:rowOff>828360</xdr:rowOff>
    </xdr:to>
    <xdr:pic>
      <xdr:nvPicPr>
        <xdr:cNvPr id="47" name="Рисунок 7" descr="kof-48.jpg"/>
        <xdr:cNvPicPr/>
      </xdr:nvPicPr>
      <xdr:blipFill>
        <a:blip r:embed="rId7"/>
        <a:stretch/>
      </xdr:blipFill>
      <xdr:spPr>
        <a:xfrm>
          <a:off x="752400" y="8965800"/>
          <a:ext cx="810360" cy="7686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9360</xdr:colOff>
      <xdr:row>10</xdr:row>
      <xdr:rowOff>79920</xdr:rowOff>
    </xdr:from>
    <xdr:to>
      <xdr:col>1</xdr:col>
      <xdr:colOff>818640</xdr:colOff>
      <xdr:row>10</xdr:row>
      <xdr:rowOff>847440</xdr:rowOff>
    </xdr:to>
    <xdr:pic>
      <xdr:nvPicPr>
        <xdr:cNvPr id="48" name="Рисунок 8" descr="kof-48.jpg"/>
        <xdr:cNvPicPr/>
      </xdr:nvPicPr>
      <xdr:blipFill>
        <a:blip r:embed="rId8"/>
        <a:stretch/>
      </xdr:blipFill>
      <xdr:spPr>
        <a:xfrm>
          <a:off x="744120" y="6328440"/>
          <a:ext cx="809280" cy="767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66600</xdr:colOff>
      <xdr:row>11</xdr:row>
      <xdr:rowOff>28440</xdr:rowOff>
    </xdr:from>
    <xdr:to>
      <xdr:col>1</xdr:col>
      <xdr:colOff>790200</xdr:colOff>
      <xdr:row>11</xdr:row>
      <xdr:rowOff>875880</xdr:rowOff>
    </xdr:to>
    <xdr:pic>
      <xdr:nvPicPr>
        <xdr:cNvPr id="49" name="Рисунок 9" descr="kof-49.jpg"/>
        <xdr:cNvPicPr/>
      </xdr:nvPicPr>
      <xdr:blipFill>
        <a:blip r:embed="rId9"/>
        <a:stretch/>
      </xdr:blipFill>
      <xdr:spPr>
        <a:xfrm>
          <a:off x="801360" y="7162560"/>
          <a:ext cx="723600" cy="847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45720</xdr:colOff>
      <xdr:row>12</xdr:row>
      <xdr:rowOff>86400</xdr:rowOff>
    </xdr:from>
    <xdr:to>
      <xdr:col>1</xdr:col>
      <xdr:colOff>828000</xdr:colOff>
      <xdr:row>12</xdr:row>
      <xdr:rowOff>828360</xdr:rowOff>
    </xdr:to>
    <xdr:pic>
      <xdr:nvPicPr>
        <xdr:cNvPr id="50" name="Рисунок 10" descr="kof-50.jpg"/>
        <xdr:cNvPicPr/>
      </xdr:nvPicPr>
      <xdr:blipFill>
        <a:blip r:embed="rId10"/>
        <a:stretch/>
      </xdr:blipFill>
      <xdr:spPr>
        <a:xfrm>
          <a:off x="780480" y="8106480"/>
          <a:ext cx="782280" cy="7419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66600</xdr:colOff>
      <xdr:row>14</xdr:row>
      <xdr:rowOff>126000</xdr:rowOff>
    </xdr:from>
    <xdr:to>
      <xdr:col>1</xdr:col>
      <xdr:colOff>817200</xdr:colOff>
      <xdr:row>14</xdr:row>
      <xdr:rowOff>837720</xdr:rowOff>
    </xdr:to>
    <xdr:pic>
      <xdr:nvPicPr>
        <xdr:cNvPr id="51" name="Рисунок 11" descr="kof-52.jpg"/>
        <xdr:cNvPicPr/>
      </xdr:nvPicPr>
      <xdr:blipFill>
        <a:blip r:embed="rId11"/>
        <a:stretch/>
      </xdr:blipFill>
      <xdr:spPr>
        <a:xfrm>
          <a:off x="801360" y="9917640"/>
          <a:ext cx="750600" cy="711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50400</xdr:colOff>
      <xdr:row>15</xdr:row>
      <xdr:rowOff>96840</xdr:rowOff>
    </xdr:from>
    <xdr:to>
      <xdr:col>1</xdr:col>
      <xdr:colOff>809280</xdr:colOff>
      <xdr:row>15</xdr:row>
      <xdr:rowOff>828360</xdr:rowOff>
    </xdr:to>
    <xdr:pic>
      <xdr:nvPicPr>
        <xdr:cNvPr id="52" name="Рисунок 12" descr="kof-53.png"/>
        <xdr:cNvPicPr/>
      </xdr:nvPicPr>
      <xdr:blipFill>
        <a:blip r:embed="rId12"/>
        <a:stretch/>
      </xdr:blipFill>
      <xdr:spPr>
        <a:xfrm>
          <a:off x="785160" y="10774440"/>
          <a:ext cx="758880" cy="731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32040</xdr:colOff>
      <xdr:row>16</xdr:row>
      <xdr:rowOff>152280</xdr:rowOff>
    </xdr:from>
    <xdr:to>
      <xdr:col>1</xdr:col>
      <xdr:colOff>785160</xdr:colOff>
      <xdr:row>16</xdr:row>
      <xdr:rowOff>866160</xdr:rowOff>
    </xdr:to>
    <xdr:pic>
      <xdr:nvPicPr>
        <xdr:cNvPr id="53" name="Рисунок 13" descr="kof-54.jpg"/>
        <xdr:cNvPicPr/>
      </xdr:nvPicPr>
      <xdr:blipFill>
        <a:blip r:embed="rId13"/>
        <a:stretch/>
      </xdr:blipFill>
      <xdr:spPr>
        <a:xfrm>
          <a:off x="766800" y="11715480"/>
          <a:ext cx="753120" cy="713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28440</xdr:colOff>
      <xdr:row>17</xdr:row>
      <xdr:rowOff>76320</xdr:rowOff>
    </xdr:from>
    <xdr:to>
      <xdr:col>2</xdr:col>
      <xdr:colOff>3960</xdr:colOff>
      <xdr:row>17</xdr:row>
      <xdr:rowOff>857160</xdr:rowOff>
    </xdr:to>
    <xdr:pic>
      <xdr:nvPicPr>
        <xdr:cNvPr id="54" name="Рисунок 14" descr="kof-55.jpg"/>
        <xdr:cNvPicPr/>
      </xdr:nvPicPr>
      <xdr:blipFill>
        <a:blip r:embed="rId14"/>
        <a:stretch/>
      </xdr:blipFill>
      <xdr:spPr>
        <a:xfrm>
          <a:off x="763200" y="12525480"/>
          <a:ext cx="871560" cy="780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10440</xdr:colOff>
      <xdr:row>18</xdr:row>
      <xdr:rowOff>76320</xdr:rowOff>
    </xdr:from>
    <xdr:to>
      <xdr:col>1</xdr:col>
      <xdr:colOff>823680</xdr:colOff>
      <xdr:row>18</xdr:row>
      <xdr:rowOff>847440</xdr:rowOff>
    </xdr:to>
    <xdr:pic>
      <xdr:nvPicPr>
        <xdr:cNvPr id="55" name="Рисунок 15" descr="kof-56.jpg"/>
        <xdr:cNvPicPr/>
      </xdr:nvPicPr>
      <xdr:blipFill>
        <a:blip r:embed="rId15"/>
        <a:stretch/>
      </xdr:blipFill>
      <xdr:spPr>
        <a:xfrm>
          <a:off x="745200" y="13411440"/>
          <a:ext cx="813240" cy="7711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57240</xdr:colOff>
      <xdr:row>4</xdr:row>
      <xdr:rowOff>104760</xdr:rowOff>
    </xdr:from>
    <xdr:to>
      <xdr:col>1</xdr:col>
      <xdr:colOff>820440</xdr:colOff>
      <xdr:row>4</xdr:row>
      <xdr:rowOff>828360</xdr:rowOff>
    </xdr:to>
    <xdr:pic>
      <xdr:nvPicPr>
        <xdr:cNvPr id="56" name="Рисунок 1" descr="kof-57.jpg"/>
        <xdr:cNvPicPr/>
      </xdr:nvPicPr>
      <xdr:blipFill>
        <a:blip r:embed="rId1"/>
        <a:stretch/>
      </xdr:blipFill>
      <xdr:spPr>
        <a:xfrm>
          <a:off x="792000" y="1038240"/>
          <a:ext cx="763200" cy="7236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85680</xdr:colOff>
      <xdr:row>5</xdr:row>
      <xdr:rowOff>104760</xdr:rowOff>
    </xdr:from>
    <xdr:to>
      <xdr:col>1</xdr:col>
      <xdr:colOff>798480</xdr:colOff>
      <xdr:row>5</xdr:row>
      <xdr:rowOff>780840</xdr:rowOff>
    </xdr:to>
    <xdr:pic>
      <xdr:nvPicPr>
        <xdr:cNvPr id="57" name="Рисунок 2" descr="kof-58.jpg"/>
        <xdr:cNvPicPr/>
      </xdr:nvPicPr>
      <xdr:blipFill>
        <a:blip r:embed="rId2"/>
        <a:stretch/>
      </xdr:blipFill>
      <xdr:spPr>
        <a:xfrm>
          <a:off x="820440" y="1924200"/>
          <a:ext cx="712800" cy="676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41400</xdr:colOff>
      <xdr:row>6</xdr:row>
      <xdr:rowOff>66600</xdr:rowOff>
    </xdr:from>
    <xdr:to>
      <xdr:col>1</xdr:col>
      <xdr:colOff>824400</xdr:colOff>
      <xdr:row>6</xdr:row>
      <xdr:rowOff>809280</xdr:rowOff>
    </xdr:to>
    <xdr:pic>
      <xdr:nvPicPr>
        <xdr:cNvPr id="58" name="Рисунок 3" descr="kof-59.jpg"/>
        <xdr:cNvPicPr/>
      </xdr:nvPicPr>
      <xdr:blipFill>
        <a:blip r:embed="rId3"/>
        <a:stretch/>
      </xdr:blipFill>
      <xdr:spPr>
        <a:xfrm>
          <a:off x="776160" y="2771640"/>
          <a:ext cx="783000" cy="7426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44280</xdr:colOff>
      <xdr:row>4</xdr:row>
      <xdr:rowOff>95400</xdr:rowOff>
    </xdr:from>
    <xdr:to>
      <xdr:col>1</xdr:col>
      <xdr:colOff>817200</xdr:colOff>
      <xdr:row>4</xdr:row>
      <xdr:rowOff>828360</xdr:rowOff>
    </xdr:to>
    <xdr:pic>
      <xdr:nvPicPr>
        <xdr:cNvPr id="59" name="Рисунок 1" descr="kof-60.jpg"/>
        <xdr:cNvPicPr/>
      </xdr:nvPicPr>
      <xdr:blipFill>
        <a:blip r:embed="rId1"/>
        <a:stretch/>
      </xdr:blipFill>
      <xdr:spPr>
        <a:xfrm>
          <a:off x="779040" y="1028880"/>
          <a:ext cx="772920" cy="7329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67320</xdr:colOff>
      <xdr:row>5</xdr:row>
      <xdr:rowOff>38160</xdr:rowOff>
    </xdr:from>
    <xdr:to>
      <xdr:col>1</xdr:col>
      <xdr:colOff>825480</xdr:colOff>
      <xdr:row>5</xdr:row>
      <xdr:rowOff>828360</xdr:rowOff>
    </xdr:to>
    <xdr:pic>
      <xdr:nvPicPr>
        <xdr:cNvPr id="60" name="Рисунок 2" descr="kof-61.jpg"/>
        <xdr:cNvPicPr/>
      </xdr:nvPicPr>
      <xdr:blipFill>
        <a:blip r:embed="rId2"/>
        <a:stretch/>
      </xdr:blipFill>
      <xdr:spPr>
        <a:xfrm>
          <a:off x="802080" y="1857600"/>
          <a:ext cx="758160" cy="790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41400</xdr:colOff>
      <xdr:row>6</xdr:row>
      <xdr:rowOff>85680</xdr:rowOff>
    </xdr:from>
    <xdr:to>
      <xdr:col>1</xdr:col>
      <xdr:colOff>822960</xdr:colOff>
      <xdr:row>6</xdr:row>
      <xdr:rowOff>875880</xdr:rowOff>
    </xdr:to>
    <xdr:pic>
      <xdr:nvPicPr>
        <xdr:cNvPr id="61" name="Рисунок 3" descr="kof-62.jpg"/>
        <xdr:cNvPicPr/>
      </xdr:nvPicPr>
      <xdr:blipFill>
        <a:blip r:embed="rId3"/>
        <a:stretch/>
      </xdr:blipFill>
      <xdr:spPr>
        <a:xfrm>
          <a:off x="776160" y="2790720"/>
          <a:ext cx="781560" cy="790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43200</xdr:colOff>
      <xdr:row>7</xdr:row>
      <xdr:rowOff>123840</xdr:rowOff>
    </xdr:from>
    <xdr:to>
      <xdr:col>1</xdr:col>
      <xdr:colOff>828360</xdr:colOff>
      <xdr:row>7</xdr:row>
      <xdr:rowOff>847440</xdr:rowOff>
    </xdr:to>
    <xdr:pic>
      <xdr:nvPicPr>
        <xdr:cNvPr id="62" name="Рисунок 4" descr="kof-63.jpg"/>
        <xdr:cNvPicPr/>
      </xdr:nvPicPr>
      <xdr:blipFill>
        <a:blip r:embed="rId4"/>
        <a:stretch/>
      </xdr:blipFill>
      <xdr:spPr>
        <a:xfrm>
          <a:off x="777960" y="3714840"/>
          <a:ext cx="785160" cy="7236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19800</xdr:colOff>
      <xdr:row>8</xdr:row>
      <xdr:rowOff>133200</xdr:rowOff>
    </xdr:from>
    <xdr:to>
      <xdr:col>1</xdr:col>
      <xdr:colOff>779760</xdr:colOff>
      <xdr:row>8</xdr:row>
      <xdr:rowOff>856800</xdr:rowOff>
    </xdr:to>
    <xdr:pic>
      <xdr:nvPicPr>
        <xdr:cNvPr id="63" name="Рисунок 5" descr="kof-64.jpg"/>
        <xdr:cNvPicPr/>
      </xdr:nvPicPr>
      <xdr:blipFill>
        <a:blip r:embed="rId5"/>
        <a:stretch/>
      </xdr:blipFill>
      <xdr:spPr>
        <a:xfrm>
          <a:off x="754560" y="4609800"/>
          <a:ext cx="759960" cy="7236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drawing" Target="../drawings/drawing7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3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18" activeCellId="0" sqref="K18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57"/>
    <col collapsed="false" customWidth="true" hidden="false" outlineLevel="0" max="2" min="2" style="0" width="4.14"/>
    <col collapsed="false" customWidth="true" hidden="false" outlineLevel="0" max="3" min="3" style="0" width="4.71"/>
    <col collapsed="false" customWidth="true" hidden="false" outlineLevel="0" max="4" min="4" style="0" width="4"/>
    <col collapsed="false" customWidth="true" hidden="false" outlineLevel="0" max="5" min="5" style="0" width="4.71"/>
    <col collapsed="false" customWidth="true" hidden="false" outlineLevel="0" max="6" min="6" style="0" width="3.86"/>
    <col collapsed="false" customWidth="true" hidden="false" outlineLevel="0" max="7" min="7" style="0" width="4.71"/>
    <col collapsed="false" customWidth="true" hidden="false" outlineLevel="0" max="8" min="8" style="0" width="4.14"/>
    <col collapsed="false" customWidth="true" hidden="false" outlineLevel="0" max="9" min="9" style="0" width="4.71"/>
    <col collapsed="false" customWidth="true" hidden="false" outlineLevel="0" max="10" min="10" style="0" width="4.14"/>
    <col collapsed="false" customWidth="true" hidden="false" outlineLevel="0" max="11" min="11" style="0" width="4.71"/>
    <col collapsed="false" customWidth="true" hidden="false" outlineLevel="0" max="12" min="12" style="0" width="4.14"/>
    <col collapsed="false" customWidth="true" hidden="false" outlineLevel="0" max="13" min="13" style="0" width="4.71"/>
    <col collapsed="false" customWidth="true" hidden="false" outlineLevel="0" max="14" min="14" style="0" width="4.14"/>
    <col collapsed="false" customWidth="true" hidden="false" outlineLevel="0" max="15" min="15" style="0" width="4.71"/>
    <col collapsed="false" customWidth="true" hidden="false" outlineLevel="0" max="16" min="16" style="0" width="3.86"/>
    <col collapsed="false" customWidth="true" hidden="false" outlineLevel="0" max="17" min="17" style="0" width="4.71"/>
    <col collapsed="false" customWidth="true" hidden="false" outlineLevel="0" max="18" min="18" style="0" width="4.14"/>
    <col collapsed="false" customWidth="true" hidden="false" outlineLevel="0" max="19" min="19" style="0" width="4.71"/>
    <col collapsed="false" customWidth="true" hidden="false" outlineLevel="0" max="20" min="20" style="0" width="4.14"/>
    <col collapsed="false" customWidth="true" hidden="false" outlineLevel="0" max="21" min="21" style="1" width="8.29"/>
    <col collapsed="false" customWidth="true" hidden="false" outlineLevel="0" max="22" min="22" style="1" width="8"/>
    <col collapsed="false" customWidth="true" hidden="false" outlineLevel="0" max="23" min="23" style="0" width="8.86"/>
    <col collapsed="false" customWidth="true" hidden="false" outlineLevel="0" max="24" min="24" style="0" width="7.57"/>
    <col collapsed="false" customWidth="false" hidden="false" outlineLevel="0" max="25" min="25" style="2" width="8.71"/>
  </cols>
  <sheetData>
    <row r="1" customFormat="false" ht="18.7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 t="s">
        <v>1</v>
      </c>
      <c r="V1" s="4"/>
      <c r="W1" s="4"/>
      <c r="X1" s="5"/>
      <c r="Y1" s="5"/>
    </row>
    <row r="2" customFormat="false" ht="17.25" hidden="false" customHeight="true" outlineLevel="0" collapsed="false">
      <c r="A2" s="6" t="s">
        <v>2</v>
      </c>
      <c r="B2" s="7"/>
      <c r="C2" s="7"/>
      <c r="D2" s="7"/>
      <c r="E2" s="7"/>
      <c r="F2" s="7"/>
      <c r="G2" s="8" t="s">
        <v>3</v>
      </c>
      <c r="H2" s="8"/>
      <c r="I2" s="8"/>
      <c r="J2" s="8"/>
      <c r="K2" s="9"/>
      <c r="L2" s="9"/>
      <c r="M2" s="9"/>
      <c r="N2" s="9"/>
      <c r="O2" s="9"/>
      <c r="P2" s="9"/>
      <c r="Q2" s="9"/>
      <c r="R2" s="9"/>
      <c r="S2" s="9"/>
      <c r="T2" s="9"/>
      <c r="U2" s="10" t="s">
        <v>4</v>
      </c>
      <c r="V2" s="10"/>
      <c r="W2" s="10"/>
      <c r="X2" s="11"/>
      <c r="Y2" s="11"/>
    </row>
    <row r="3" customFormat="false" ht="18.75" hidden="false" customHeight="true" outlineLevel="0" collapsed="false">
      <c r="A3" s="12" t="s">
        <v>5</v>
      </c>
      <c r="B3" s="13" t="s">
        <v>6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4" t="s">
        <v>7</v>
      </c>
      <c r="V3" s="15" t="s">
        <v>8</v>
      </c>
      <c r="W3" s="14" t="s">
        <v>9</v>
      </c>
      <c r="X3" s="16" t="s">
        <v>10</v>
      </c>
      <c r="Y3" s="17" t="s">
        <v>11</v>
      </c>
    </row>
    <row r="4" customFormat="false" ht="18.75" hidden="false" customHeight="true" outlineLevel="0" collapsed="false">
      <c r="A4" s="18" t="s">
        <v>12</v>
      </c>
      <c r="B4" s="19" t="n">
        <v>15</v>
      </c>
      <c r="C4" s="20" t="n">
        <v>15.5</v>
      </c>
      <c r="D4" s="19" t="n">
        <v>16</v>
      </c>
      <c r="E4" s="19" t="n">
        <v>16.5</v>
      </c>
      <c r="F4" s="19" t="n">
        <v>17</v>
      </c>
      <c r="G4" s="19" t="n">
        <v>17.5</v>
      </c>
      <c r="H4" s="19" t="n">
        <v>18</v>
      </c>
      <c r="I4" s="19" t="n">
        <v>18.5</v>
      </c>
      <c r="J4" s="19" t="n">
        <v>19</v>
      </c>
      <c r="K4" s="19" t="n">
        <v>19.5</v>
      </c>
      <c r="L4" s="19" t="n">
        <v>20</v>
      </c>
      <c r="M4" s="19" t="n">
        <v>20.5</v>
      </c>
      <c r="N4" s="19" t="n">
        <v>21</v>
      </c>
      <c r="O4" s="19" t="n">
        <v>21.5</v>
      </c>
      <c r="P4" s="19" t="n">
        <v>22</v>
      </c>
      <c r="Q4" s="19" t="n">
        <v>22.5</v>
      </c>
      <c r="R4" s="19" t="n">
        <v>23</v>
      </c>
      <c r="S4" s="19" t="n">
        <v>23.5</v>
      </c>
      <c r="T4" s="19" t="n">
        <v>24</v>
      </c>
      <c r="U4" s="14"/>
      <c r="V4" s="15"/>
      <c r="W4" s="14"/>
      <c r="X4" s="16"/>
      <c r="Y4" s="17"/>
    </row>
    <row r="5" customFormat="false" ht="15" hidden="false" customHeight="false" outlineLevel="0" collapsed="false">
      <c r="A5" s="21" t="s">
        <v>13</v>
      </c>
      <c r="B5" s="22"/>
      <c r="C5" s="23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4" t="n">
        <v>1.15</v>
      </c>
      <c r="V5" s="24" t="n">
        <f aca="false">SUM(B5:T5)</f>
        <v>0</v>
      </c>
      <c r="W5" s="25" t="n">
        <f aca="false">U5*V5</f>
        <v>0</v>
      </c>
      <c r="X5" s="25" t="n">
        <f aca="false">W5*1.5%</f>
        <v>0</v>
      </c>
      <c r="Y5" s="26" t="n">
        <f aca="false">W5+X5</f>
        <v>0</v>
      </c>
    </row>
    <row r="6" customFormat="false" ht="15" hidden="false" customHeight="false" outlineLevel="0" collapsed="false">
      <c r="A6" s="27" t="s">
        <v>14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9" t="n">
        <v>1.35</v>
      </c>
      <c r="V6" s="24" t="n">
        <f aca="false">SUM(B6:T6)</f>
        <v>0</v>
      </c>
      <c r="W6" s="25" t="n">
        <f aca="false">U6*V6</f>
        <v>0</v>
      </c>
      <c r="X6" s="25" t="n">
        <f aca="false">W6*1.5%</f>
        <v>0</v>
      </c>
      <c r="Y6" s="26" t="n">
        <f aca="false">W6+X6</f>
        <v>0</v>
      </c>
    </row>
    <row r="7" customFormat="false" ht="15" hidden="false" customHeight="false" outlineLevel="0" collapsed="false">
      <c r="A7" s="27" t="s">
        <v>15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9" t="n">
        <v>1.65</v>
      </c>
      <c r="V7" s="24" t="n">
        <f aca="false">SUM(B7:T7)</f>
        <v>0</v>
      </c>
      <c r="W7" s="25" t="n">
        <f aca="false">U7*V7</f>
        <v>0</v>
      </c>
      <c r="X7" s="25" t="n">
        <f aca="false">W7*1.5%</f>
        <v>0</v>
      </c>
      <c r="Y7" s="26" t="n">
        <f aca="false">W7+X7</f>
        <v>0</v>
      </c>
    </row>
    <row r="8" customFormat="false" ht="15" hidden="false" customHeight="false" outlineLevel="0" collapsed="false">
      <c r="A8" s="27" t="s">
        <v>16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9" t="n">
        <v>1.93</v>
      </c>
      <c r="V8" s="24" t="n">
        <f aca="false">SUM(B8:T8)</f>
        <v>0</v>
      </c>
      <c r="W8" s="25" t="n">
        <f aca="false">U8*V8</f>
        <v>0</v>
      </c>
      <c r="X8" s="25" t="n">
        <f aca="false">W8*1.5%</f>
        <v>0</v>
      </c>
      <c r="Y8" s="26" t="n">
        <f aca="false">W8+X8</f>
        <v>0</v>
      </c>
    </row>
    <row r="9" customFormat="false" ht="15" hidden="false" customHeight="false" outlineLevel="0" collapsed="false">
      <c r="A9" s="27" t="s">
        <v>17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9" t="n">
        <v>2.05</v>
      </c>
      <c r="V9" s="24" t="n">
        <f aca="false">SUM(B9:T9)</f>
        <v>0</v>
      </c>
      <c r="W9" s="25" t="n">
        <f aca="false">U9*V9</f>
        <v>0</v>
      </c>
      <c r="X9" s="25" t="n">
        <f aca="false">W9*1.5%</f>
        <v>0</v>
      </c>
      <c r="Y9" s="26" t="n">
        <f aca="false">W9+X9</f>
        <v>0</v>
      </c>
    </row>
    <row r="10" customFormat="false" ht="15" hidden="false" customHeight="false" outlineLevel="0" collapsed="false">
      <c r="A10" s="27" t="s">
        <v>18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9" t="n">
        <v>2.35</v>
      </c>
      <c r="V10" s="24" t="n">
        <f aca="false">SUM(B10:T10)</f>
        <v>0</v>
      </c>
      <c r="W10" s="25" t="n">
        <f aca="false">U10*V10</f>
        <v>0</v>
      </c>
      <c r="X10" s="25" t="n">
        <f aca="false">W10*1.5%</f>
        <v>0</v>
      </c>
      <c r="Y10" s="26" t="n">
        <f aca="false">W10+X10</f>
        <v>0</v>
      </c>
    </row>
    <row r="11" customFormat="false" ht="15" hidden="false" customHeight="false" outlineLevel="0" collapsed="false">
      <c r="A11" s="27" t="s">
        <v>19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9" t="n">
        <v>2.55</v>
      </c>
      <c r="V11" s="24" t="n">
        <f aca="false">SUM(B11:T11)</f>
        <v>0</v>
      </c>
      <c r="W11" s="25" t="n">
        <f aca="false">U11*V11</f>
        <v>0</v>
      </c>
      <c r="X11" s="25" t="n">
        <f aca="false">W11*1.5%</f>
        <v>0</v>
      </c>
      <c r="Y11" s="26" t="n">
        <f aca="false">W11+X11</f>
        <v>0</v>
      </c>
    </row>
    <row r="12" customFormat="false" ht="15.75" hidden="false" customHeight="false" outlineLevel="0" collapsed="false">
      <c r="A12" s="29" t="s">
        <v>20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1" t="n">
        <v>3.25</v>
      </c>
      <c r="V12" s="24" t="n">
        <f aca="false">SUM(B12:T12)</f>
        <v>0</v>
      </c>
      <c r="W12" s="25" t="n">
        <f aca="false">U12*V12</f>
        <v>0</v>
      </c>
      <c r="X12" s="25" t="n">
        <f aca="false">W12*1.5%</f>
        <v>0</v>
      </c>
      <c r="Y12" s="26" t="n">
        <f aca="false">W12+X12</f>
        <v>0</v>
      </c>
    </row>
    <row r="13" customFormat="false" ht="15.75" hidden="false" customHeight="false" outlineLevel="0" collapsed="false">
      <c r="A13" s="32" t="s">
        <v>21</v>
      </c>
      <c r="B13" s="33" t="n">
        <f aca="false">SUM(B5:B12)</f>
        <v>0</v>
      </c>
      <c r="C13" s="33" t="n">
        <f aca="false">SUM(C5:C12)</f>
        <v>0</v>
      </c>
      <c r="D13" s="33" t="n">
        <f aca="false">SUM(D5:D12)</f>
        <v>0</v>
      </c>
      <c r="E13" s="33" t="n">
        <f aca="false">SUM(E5:E12)</f>
        <v>0</v>
      </c>
      <c r="F13" s="33" t="n">
        <f aca="false">SUM(F5:F12)</f>
        <v>0</v>
      </c>
      <c r="G13" s="33" t="n">
        <f aca="false">SUM(G5:G12)</f>
        <v>0</v>
      </c>
      <c r="H13" s="33" t="n">
        <f aca="false">SUM(H5:H12)</f>
        <v>0</v>
      </c>
      <c r="I13" s="33" t="n">
        <f aca="false">SUM(I5:I12)</f>
        <v>0</v>
      </c>
      <c r="J13" s="33" t="n">
        <f aca="false">SUM(J5:J12)</f>
        <v>0</v>
      </c>
      <c r="K13" s="33" t="n">
        <f aca="false">SUM(K5:K12)</f>
        <v>0</v>
      </c>
      <c r="L13" s="33" t="n">
        <f aca="false">SUM(L5:L12)</f>
        <v>0</v>
      </c>
      <c r="M13" s="33" t="n">
        <f aca="false">SUM(M5:M12)</f>
        <v>0</v>
      </c>
      <c r="N13" s="33" t="n">
        <f aca="false">SUM(N5:N12)</f>
        <v>0</v>
      </c>
      <c r="O13" s="33" t="n">
        <f aca="false">SUM(O5:O12)</f>
        <v>0</v>
      </c>
      <c r="P13" s="33" t="n">
        <f aca="false">SUM(P5:P12)</f>
        <v>0</v>
      </c>
      <c r="Q13" s="33" t="n">
        <f aca="false">SUM(Q5:Q12)</f>
        <v>0</v>
      </c>
      <c r="R13" s="33" t="n">
        <f aca="false">SUM(R5:R12)</f>
        <v>0</v>
      </c>
      <c r="S13" s="33" t="n">
        <f aca="false">SUM(S5:S12)</f>
        <v>0</v>
      </c>
      <c r="T13" s="33" t="n">
        <f aca="false">SUM(T5:T12)</f>
        <v>0</v>
      </c>
      <c r="U13" s="34" t="s">
        <v>22</v>
      </c>
      <c r="V13" s="34" t="n">
        <f aca="false">SUM(V5:V12)</f>
        <v>0</v>
      </c>
      <c r="W13" s="35" t="n">
        <f aca="false">SUM(W5:W12)</f>
        <v>0</v>
      </c>
      <c r="X13" s="35" t="n">
        <f aca="false">SUM(X5:X12)</f>
        <v>0</v>
      </c>
      <c r="Y13" s="36" t="n">
        <f aca="false">SUM(Y5:Y12)</f>
        <v>0</v>
      </c>
    </row>
    <row r="14" customFormat="false" ht="15.75" hidden="false" customHeight="false" outlineLevel="0" collapsed="false">
      <c r="A14" s="37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9"/>
      <c r="V14" s="39"/>
      <c r="W14" s="40"/>
      <c r="X14" s="40"/>
      <c r="Y14" s="41"/>
    </row>
    <row r="15" customFormat="false" ht="20.25" hidden="false" customHeight="true" outlineLevel="0" collapsed="false">
      <c r="A15" s="12" t="s">
        <v>5</v>
      </c>
      <c r="B15" s="13" t="s">
        <v>23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42" t="s">
        <v>7</v>
      </c>
      <c r="V15" s="43" t="s">
        <v>8</v>
      </c>
      <c r="W15" s="42" t="s">
        <v>9</v>
      </c>
      <c r="X15" s="16" t="s">
        <v>24</v>
      </c>
      <c r="Y15" s="17" t="s">
        <v>11</v>
      </c>
    </row>
    <row r="16" customFormat="false" ht="18.75" hidden="false" customHeight="true" outlineLevel="0" collapsed="false">
      <c r="A16" s="18" t="s">
        <v>12</v>
      </c>
      <c r="B16" s="19" t="n">
        <v>15</v>
      </c>
      <c r="C16" s="20" t="n">
        <v>15.5</v>
      </c>
      <c r="D16" s="19" t="n">
        <v>16</v>
      </c>
      <c r="E16" s="19" t="n">
        <v>16.5</v>
      </c>
      <c r="F16" s="19" t="n">
        <v>17</v>
      </c>
      <c r="G16" s="19" t="n">
        <v>17.5</v>
      </c>
      <c r="H16" s="19" t="n">
        <v>18</v>
      </c>
      <c r="I16" s="19" t="n">
        <v>18.5</v>
      </c>
      <c r="J16" s="19" t="n">
        <v>19</v>
      </c>
      <c r="K16" s="19" t="n">
        <v>19.5</v>
      </c>
      <c r="L16" s="19" t="n">
        <v>20</v>
      </c>
      <c r="M16" s="19" t="n">
        <v>20.5</v>
      </c>
      <c r="N16" s="19" t="n">
        <v>21</v>
      </c>
      <c r="O16" s="19" t="n">
        <v>21.5</v>
      </c>
      <c r="P16" s="19" t="n">
        <v>22</v>
      </c>
      <c r="Q16" s="19" t="n">
        <v>22.5</v>
      </c>
      <c r="R16" s="19" t="n">
        <v>23</v>
      </c>
      <c r="S16" s="19" t="n">
        <v>23.5</v>
      </c>
      <c r="T16" s="19" t="n">
        <v>24</v>
      </c>
      <c r="U16" s="42"/>
      <c r="V16" s="43"/>
      <c r="W16" s="42"/>
      <c r="X16" s="16"/>
      <c r="Y16" s="17"/>
    </row>
    <row r="17" customFormat="false" ht="15" hidden="false" customHeight="false" outlineLevel="0" collapsed="false">
      <c r="A17" s="21" t="s">
        <v>25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4" t="n">
        <v>1.45</v>
      </c>
      <c r="V17" s="24" t="n">
        <f aca="false">SUM(B17:T17)</f>
        <v>0</v>
      </c>
      <c r="W17" s="25" t="n">
        <f aca="false">U17*V17</f>
        <v>0</v>
      </c>
      <c r="X17" s="25" t="n">
        <f aca="false">W17*2.5%</f>
        <v>0</v>
      </c>
      <c r="Y17" s="26" t="n">
        <f aca="false">W17+X17</f>
        <v>0</v>
      </c>
    </row>
    <row r="18" customFormat="false" ht="15" hidden="false" customHeight="false" outlineLevel="0" collapsed="false">
      <c r="A18" s="27" t="s">
        <v>26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9" t="n">
        <v>1.75</v>
      </c>
      <c r="V18" s="24" t="n">
        <f aca="false">SUM(B18:T18)</f>
        <v>0</v>
      </c>
      <c r="W18" s="25" t="n">
        <f aca="false">U18*V18</f>
        <v>0</v>
      </c>
      <c r="X18" s="25" t="n">
        <f aca="false">W18*2.5%</f>
        <v>0</v>
      </c>
      <c r="Y18" s="26" t="n">
        <f aca="false">W18+X18</f>
        <v>0</v>
      </c>
    </row>
    <row r="19" customFormat="false" ht="15" hidden="false" customHeight="false" outlineLevel="0" collapsed="false">
      <c r="A19" s="27" t="s">
        <v>27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9" t="n">
        <v>2.25</v>
      </c>
      <c r="V19" s="24" t="n">
        <f aca="false">SUM(B19:T19)</f>
        <v>0</v>
      </c>
      <c r="W19" s="25" t="n">
        <f aca="false">U19*V19</f>
        <v>0</v>
      </c>
      <c r="X19" s="25" t="n">
        <f aca="false">W19*2.5%</f>
        <v>0</v>
      </c>
      <c r="Y19" s="26" t="n">
        <f aca="false">W19+X19</f>
        <v>0</v>
      </c>
    </row>
    <row r="20" customFormat="false" ht="15" hidden="false" customHeight="false" outlineLevel="0" collapsed="false">
      <c r="A20" s="27" t="s">
        <v>28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9" t="n">
        <v>2.75</v>
      </c>
      <c r="V20" s="24" t="n">
        <f aca="false">SUM(B20:T20)</f>
        <v>0</v>
      </c>
      <c r="W20" s="25" t="n">
        <f aca="false">U20*V20</f>
        <v>0</v>
      </c>
      <c r="X20" s="25" t="n">
        <f aca="false">W20*2.5%</f>
        <v>0</v>
      </c>
      <c r="Y20" s="26" t="n">
        <f aca="false">W20+X20</f>
        <v>0</v>
      </c>
    </row>
    <row r="21" customFormat="false" ht="15.75" hidden="false" customHeight="false" outlineLevel="0" collapsed="false">
      <c r="A21" s="29" t="s">
        <v>29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1" t="n">
        <v>3.55</v>
      </c>
      <c r="V21" s="24" t="n">
        <f aca="false">SUM(B21:T21)</f>
        <v>0</v>
      </c>
      <c r="W21" s="25" t="n">
        <f aca="false">U21*V21</f>
        <v>0</v>
      </c>
      <c r="X21" s="25" t="n">
        <f aca="false">W21*2.5%</f>
        <v>0</v>
      </c>
      <c r="Y21" s="26" t="n">
        <f aca="false">W21+X21</f>
        <v>0</v>
      </c>
    </row>
    <row r="22" customFormat="false" ht="15.75" hidden="false" customHeight="false" outlineLevel="0" collapsed="false">
      <c r="A22" s="32" t="s">
        <v>30</v>
      </c>
      <c r="B22" s="33" t="n">
        <f aca="false">SUM(B17:B21)</f>
        <v>0</v>
      </c>
      <c r="C22" s="33" t="n">
        <f aca="false">SUM(C17:C21)</f>
        <v>0</v>
      </c>
      <c r="D22" s="33" t="n">
        <f aca="false">SUM(D17:D21)</f>
        <v>0</v>
      </c>
      <c r="E22" s="33" t="n">
        <f aca="false">SUM(E17:E21)</f>
        <v>0</v>
      </c>
      <c r="F22" s="33" t="n">
        <f aca="false">SUM(F17:F21)</f>
        <v>0</v>
      </c>
      <c r="G22" s="33" t="n">
        <f aca="false">SUM(G17:G21)</f>
        <v>0</v>
      </c>
      <c r="H22" s="33" t="n">
        <f aca="false">SUM(H17:H21)</f>
        <v>0</v>
      </c>
      <c r="I22" s="33" t="n">
        <f aca="false">SUM(I17:I21)</f>
        <v>0</v>
      </c>
      <c r="J22" s="33" t="n">
        <f aca="false">SUM(J17:J21)</f>
        <v>0</v>
      </c>
      <c r="K22" s="33" t="n">
        <f aca="false">SUM(K17:K21)</f>
        <v>0</v>
      </c>
      <c r="L22" s="33" t="n">
        <f aca="false">SUM(L17:L21)</f>
        <v>0</v>
      </c>
      <c r="M22" s="33" t="n">
        <f aca="false">SUM(M17:M21)</f>
        <v>0</v>
      </c>
      <c r="N22" s="33" t="n">
        <f aca="false">SUM(N17:N21)</f>
        <v>0</v>
      </c>
      <c r="O22" s="33" t="n">
        <f aca="false">SUM(O17:O21)</f>
        <v>0</v>
      </c>
      <c r="P22" s="33" t="n">
        <f aca="false">SUM(P17:P21)</f>
        <v>0</v>
      </c>
      <c r="Q22" s="33" t="n">
        <f aca="false">SUM(Q17:Q21)</f>
        <v>0</v>
      </c>
      <c r="R22" s="33" t="n">
        <f aca="false">SUM(R17:R21)</f>
        <v>0</v>
      </c>
      <c r="S22" s="33" t="n">
        <f aca="false">SUM(S17:S21)</f>
        <v>0</v>
      </c>
      <c r="T22" s="33" t="n">
        <f aca="false">SUM(T17:T21)</f>
        <v>0</v>
      </c>
      <c r="U22" s="34" t="s">
        <v>22</v>
      </c>
      <c r="V22" s="34" t="n">
        <f aca="false">SUM(V17:V21)</f>
        <v>0</v>
      </c>
      <c r="W22" s="35" t="n">
        <f aca="false">SUM(W17:W21)</f>
        <v>0</v>
      </c>
      <c r="X22" s="35" t="n">
        <f aca="false">SUM(X17:X21)</f>
        <v>0</v>
      </c>
      <c r="Y22" s="36" t="n">
        <f aca="false">SUM(Y17:Y21)</f>
        <v>0</v>
      </c>
    </row>
    <row r="23" customFormat="false" ht="21.75" hidden="false" customHeight="true" outlineLevel="0" collapsed="false">
      <c r="A23" s="12" t="s">
        <v>5</v>
      </c>
      <c r="B23" s="13" t="s">
        <v>31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42" t="s">
        <v>7</v>
      </c>
      <c r="V23" s="43" t="s">
        <v>8</v>
      </c>
      <c r="W23" s="42" t="s">
        <v>9</v>
      </c>
      <c r="X23" s="16" t="s">
        <v>24</v>
      </c>
      <c r="Y23" s="17" t="s">
        <v>11</v>
      </c>
    </row>
    <row r="24" customFormat="false" ht="16.5" hidden="false" customHeight="true" outlineLevel="0" collapsed="false">
      <c r="A24" s="18" t="s">
        <v>12</v>
      </c>
      <c r="B24" s="19" t="n">
        <v>15</v>
      </c>
      <c r="C24" s="20" t="n">
        <v>15.5</v>
      </c>
      <c r="D24" s="19" t="n">
        <v>16</v>
      </c>
      <c r="E24" s="19" t="n">
        <v>16.5</v>
      </c>
      <c r="F24" s="19" t="n">
        <v>17</v>
      </c>
      <c r="G24" s="19" t="n">
        <v>17.5</v>
      </c>
      <c r="H24" s="19" t="n">
        <v>18</v>
      </c>
      <c r="I24" s="19" t="n">
        <v>18.5</v>
      </c>
      <c r="J24" s="19" t="n">
        <v>19</v>
      </c>
      <c r="K24" s="19" t="n">
        <v>19.5</v>
      </c>
      <c r="L24" s="19" t="n">
        <v>20</v>
      </c>
      <c r="M24" s="19" t="n">
        <v>20.5</v>
      </c>
      <c r="N24" s="19" t="n">
        <v>21</v>
      </c>
      <c r="O24" s="19" t="n">
        <v>21.5</v>
      </c>
      <c r="P24" s="19" t="n">
        <v>22</v>
      </c>
      <c r="Q24" s="19" t="n">
        <v>22.5</v>
      </c>
      <c r="R24" s="19" t="n">
        <v>23</v>
      </c>
      <c r="S24" s="19" t="n">
        <v>23.5</v>
      </c>
      <c r="T24" s="19" t="n">
        <v>24</v>
      </c>
      <c r="U24" s="42"/>
      <c r="V24" s="43"/>
      <c r="W24" s="42"/>
      <c r="X24" s="16"/>
      <c r="Y24" s="17"/>
    </row>
    <row r="25" customFormat="false" ht="15" hidden="false" customHeight="false" outlineLevel="0" collapsed="false">
      <c r="A25" s="21" t="s">
        <v>32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44" t="n">
        <v>2.2</v>
      </c>
      <c r="V25" s="24" t="n">
        <f aca="false">SUM(B25:T25)</f>
        <v>0</v>
      </c>
      <c r="W25" s="25" t="n">
        <f aca="false">U25*V25</f>
        <v>0</v>
      </c>
      <c r="X25" s="25" t="n">
        <f aca="false">W25*2.5%</f>
        <v>0</v>
      </c>
      <c r="Y25" s="26" t="n">
        <f aca="false">W25+X25</f>
        <v>0</v>
      </c>
    </row>
    <row r="26" customFormat="false" ht="15" hidden="false" customHeight="false" outlineLevel="0" collapsed="false">
      <c r="A26" s="27" t="s">
        <v>33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9" t="n">
        <v>2.75</v>
      </c>
      <c r="V26" s="24" t="n">
        <f aca="false">SUM(B26:T26)</f>
        <v>0</v>
      </c>
      <c r="W26" s="25" t="n">
        <f aca="false">U26*V26</f>
        <v>0</v>
      </c>
      <c r="X26" s="25" t="n">
        <f aca="false">W26*2.5%</f>
        <v>0</v>
      </c>
      <c r="Y26" s="26" t="n">
        <f aca="false">W26+X26</f>
        <v>0</v>
      </c>
    </row>
    <row r="27" customFormat="false" ht="15" hidden="false" customHeight="false" outlineLevel="0" collapsed="false">
      <c r="A27" s="27" t="s">
        <v>34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9" t="n">
        <v>3.25</v>
      </c>
      <c r="V27" s="24" t="n">
        <f aca="false">SUM(B27:T27)</f>
        <v>0</v>
      </c>
      <c r="W27" s="25" t="n">
        <f aca="false">U27*V27</f>
        <v>0</v>
      </c>
      <c r="X27" s="25" t="n">
        <f aca="false">W27*2.5%</f>
        <v>0</v>
      </c>
      <c r="Y27" s="26" t="n">
        <f aca="false">W27+X27</f>
        <v>0</v>
      </c>
    </row>
    <row r="28" customFormat="false" ht="15.75" hidden="false" customHeight="false" outlineLevel="0" collapsed="false">
      <c r="A28" s="29" t="s">
        <v>35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1" t="n">
        <v>3.55</v>
      </c>
      <c r="V28" s="24" t="n">
        <f aca="false">SUM(B28:T28)</f>
        <v>0</v>
      </c>
      <c r="W28" s="25" t="n">
        <f aca="false">U28*V28</f>
        <v>0</v>
      </c>
      <c r="X28" s="25" t="n">
        <f aca="false">W28*2.5%</f>
        <v>0</v>
      </c>
      <c r="Y28" s="26" t="n">
        <f aca="false">W28+X28</f>
        <v>0</v>
      </c>
    </row>
    <row r="29" customFormat="false" ht="15.75" hidden="false" customHeight="false" outlineLevel="0" collapsed="false">
      <c r="A29" s="32" t="s">
        <v>36</v>
      </c>
      <c r="B29" s="33" t="n">
        <f aca="false">SUM(B25:B28)</f>
        <v>0</v>
      </c>
      <c r="C29" s="33" t="n">
        <f aca="false">SUM(C25:C28)</f>
        <v>0</v>
      </c>
      <c r="D29" s="33" t="n">
        <f aca="false">SUM(D25:D28)</f>
        <v>0</v>
      </c>
      <c r="E29" s="33" t="n">
        <f aca="false">SUM(E25:E28)</f>
        <v>0</v>
      </c>
      <c r="F29" s="33" t="n">
        <f aca="false">SUM(F25:F28)</f>
        <v>0</v>
      </c>
      <c r="G29" s="33" t="n">
        <f aca="false">SUM(G25:G28)</f>
        <v>0</v>
      </c>
      <c r="H29" s="33" t="n">
        <f aca="false">SUM(H25:H28)</f>
        <v>0</v>
      </c>
      <c r="I29" s="33" t="n">
        <f aca="false">SUM(I25:I28)</f>
        <v>0</v>
      </c>
      <c r="J29" s="33" t="n">
        <f aca="false">SUM(J25:J28)</f>
        <v>0</v>
      </c>
      <c r="K29" s="33" t="n">
        <f aca="false">SUM(K25:K28)</f>
        <v>0</v>
      </c>
      <c r="L29" s="33" t="n">
        <f aca="false">SUM(L25:L28)</f>
        <v>0</v>
      </c>
      <c r="M29" s="33" t="n">
        <f aca="false">SUM(M25:M28)</f>
        <v>0</v>
      </c>
      <c r="N29" s="33" t="n">
        <f aca="false">SUM(N25:N28)</f>
        <v>0</v>
      </c>
      <c r="O29" s="33" t="n">
        <f aca="false">SUM(O25:O28)</f>
        <v>0</v>
      </c>
      <c r="P29" s="33" t="n">
        <f aca="false">SUM(P25:P28)</f>
        <v>0</v>
      </c>
      <c r="Q29" s="33" t="n">
        <f aca="false">SUM(Q25:Q28)</f>
        <v>0</v>
      </c>
      <c r="R29" s="33" t="n">
        <f aca="false">SUM(R25:R28)</f>
        <v>0</v>
      </c>
      <c r="S29" s="33" t="n">
        <f aca="false">SUM(S25:S28)</f>
        <v>0</v>
      </c>
      <c r="T29" s="33" t="n">
        <f aca="false">SUM(T25:T28)</f>
        <v>0</v>
      </c>
      <c r="U29" s="34" t="s">
        <v>22</v>
      </c>
      <c r="V29" s="34" t="n">
        <f aca="false">SUM(V25:V28)</f>
        <v>0</v>
      </c>
      <c r="W29" s="35" t="n">
        <f aca="false">SUM(W25:W28)</f>
        <v>0</v>
      </c>
      <c r="X29" s="35" t="n">
        <f aca="false">SUM(X25:X28)</f>
        <v>0</v>
      </c>
      <c r="Y29" s="36" t="n">
        <f aca="false">SUM(Y25:Y28)</f>
        <v>0</v>
      </c>
    </row>
    <row r="30" customFormat="false" ht="18" hidden="false" customHeight="true" outlineLevel="0" collapsed="false">
      <c r="A30" s="45" t="s">
        <v>5</v>
      </c>
      <c r="B30" s="46" t="s">
        <v>37</v>
      </c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2" t="s">
        <v>7</v>
      </c>
      <c r="V30" s="43" t="s">
        <v>8</v>
      </c>
      <c r="W30" s="42" t="s">
        <v>9</v>
      </c>
      <c r="X30" s="16" t="s">
        <v>24</v>
      </c>
      <c r="Y30" s="17" t="s">
        <v>11</v>
      </c>
    </row>
    <row r="31" customFormat="false" ht="20.25" hidden="false" customHeight="true" outlineLevel="0" collapsed="false">
      <c r="A31" s="47" t="s">
        <v>12</v>
      </c>
      <c r="B31" s="48" t="n">
        <v>15</v>
      </c>
      <c r="C31" s="49" t="n">
        <v>15.5</v>
      </c>
      <c r="D31" s="48" t="n">
        <v>16</v>
      </c>
      <c r="E31" s="48" t="n">
        <v>16.5</v>
      </c>
      <c r="F31" s="48" t="n">
        <v>17</v>
      </c>
      <c r="G31" s="48" t="n">
        <v>17.5</v>
      </c>
      <c r="H31" s="48" t="n">
        <v>18</v>
      </c>
      <c r="I31" s="48" t="n">
        <v>18.5</v>
      </c>
      <c r="J31" s="48" t="n">
        <v>19</v>
      </c>
      <c r="K31" s="48" t="n">
        <v>19.5</v>
      </c>
      <c r="L31" s="48" t="n">
        <v>20</v>
      </c>
      <c r="M31" s="48" t="n">
        <v>20.5</v>
      </c>
      <c r="N31" s="48" t="n">
        <v>21</v>
      </c>
      <c r="O31" s="48" t="n">
        <v>21.5</v>
      </c>
      <c r="P31" s="48" t="n">
        <v>22</v>
      </c>
      <c r="Q31" s="48" t="n">
        <v>22.5</v>
      </c>
      <c r="R31" s="48" t="n">
        <v>23</v>
      </c>
      <c r="S31" s="48" t="n">
        <v>23.5</v>
      </c>
      <c r="T31" s="48" t="n">
        <v>24</v>
      </c>
      <c r="U31" s="42"/>
      <c r="V31" s="43"/>
      <c r="W31" s="42"/>
      <c r="X31" s="16"/>
      <c r="Y31" s="17"/>
    </row>
    <row r="32" customFormat="false" ht="15" hidden="false" customHeight="false" outlineLevel="0" collapsed="false">
      <c r="A32" s="27" t="s">
        <v>38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9" t="n">
        <v>1.95</v>
      </c>
      <c r="V32" s="9" t="n">
        <f aca="false">SUM(B32:T32)</f>
        <v>0</v>
      </c>
      <c r="W32" s="50" t="n">
        <f aca="false">U32*V32</f>
        <v>0</v>
      </c>
      <c r="X32" s="50" t="n">
        <f aca="false">W32*2.5%</f>
        <v>0</v>
      </c>
      <c r="Y32" s="51" t="n">
        <f aca="false">W32+X32</f>
        <v>0</v>
      </c>
    </row>
    <row r="33" customFormat="false" ht="15" hidden="false" customHeight="false" outlineLevel="0" collapsed="false">
      <c r="A33" s="27" t="s">
        <v>39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9" t="n">
        <v>2.53</v>
      </c>
      <c r="V33" s="9" t="n">
        <f aca="false">SUM(B33:T33)</f>
        <v>0</v>
      </c>
      <c r="W33" s="50" t="n">
        <f aca="false">U33*V33</f>
        <v>0</v>
      </c>
      <c r="X33" s="50" t="n">
        <f aca="false">W33*2.5%</f>
        <v>0</v>
      </c>
      <c r="Y33" s="51" t="n">
        <f aca="false">W33+X33</f>
        <v>0</v>
      </c>
    </row>
    <row r="34" customFormat="false" ht="15" hidden="false" customHeight="false" outlineLevel="0" collapsed="false">
      <c r="A34" s="27" t="s">
        <v>40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9" t="n">
        <v>3.41</v>
      </c>
      <c r="V34" s="9" t="n">
        <f aca="false">SUM(B34:T34)</f>
        <v>0</v>
      </c>
      <c r="W34" s="50" t="n">
        <f aca="false">U34*V34</f>
        <v>0</v>
      </c>
      <c r="X34" s="50" t="n">
        <f aca="false">W34*2.5%</f>
        <v>0</v>
      </c>
      <c r="Y34" s="51" t="n">
        <f aca="false">W34+X34</f>
        <v>0</v>
      </c>
    </row>
    <row r="35" customFormat="false" ht="15.75" hidden="false" customHeight="true" outlineLevel="0" collapsed="false">
      <c r="A35" s="29" t="s">
        <v>41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1" t="n">
        <v>4.11</v>
      </c>
      <c r="V35" s="9" t="n">
        <f aca="false">SUM(B35:T35)</f>
        <v>0</v>
      </c>
      <c r="W35" s="50" t="n">
        <f aca="false">U35*V35</f>
        <v>0</v>
      </c>
      <c r="X35" s="50" t="n">
        <f aca="false">W35*2.5%</f>
        <v>0</v>
      </c>
      <c r="Y35" s="51" t="n">
        <f aca="false">W35+X35</f>
        <v>0</v>
      </c>
    </row>
    <row r="36" customFormat="false" ht="15.75" hidden="false" customHeight="true" outlineLevel="0" collapsed="false">
      <c r="A36" s="32" t="s">
        <v>42</v>
      </c>
      <c r="B36" s="33" t="n">
        <f aca="false">SUM(B32:B35)</f>
        <v>0</v>
      </c>
      <c r="C36" s="33" t="n">
        <f aca="false">SUM(C32:C35)</f>
        <v>0</v>
      </c>
      <c r="D36" s="33" t="n">
        <f aca="false">SUM(D32:D35)</f>
        <v>0</v>
      </c>
      <c r="E36" s="33" t="n">
        <f aca="false">SUM(E32:E35)</f>
        <v>0</v>
      </c>
      <c r="F36" s="33" t="n">
        <f aca="false">SUM(F32:F35)</f>
        <v>0</v>
      </c>
      <c r="G36" s="33" t="n">
        <f aca="false">SUM(G32:G35)</f>
        <v>0</v>
      </c>
      <c r="H36" s="33" t="n">
        <f aca="false">SUM(H32:H35)</f>
        <v>0</v>
      </c>
      <c r="I36" s="33" t="n">
        <f aca="false">SUM(I32:I35)</f>
        <v>0</v>
      </c>
      <c r="J36" s="33" t="n">
        <f aca="false">SUM(J32:J35)</f>
        <v>0</v>
      </c>
      <c r="K36" s="33" t="n">
        <f aca="false">SUM(K32:K35)</f>
        <v>0</v>
      </c>
      <c r="L36" s="33" t="n">
        <f aca="false">SUM(L32:L35)</f>
        <v>0</v>
      </c>
      <c r="M36" s="33" t="n">
        <f aca="false">SUM(M32:M35)</f>
        <v>0</v>
      </c>
      <c r="N36" s="33" t="n">
        <f aca="false">SUM(N32:N35)</f>
        <v>0</v>
      </c>
      <c r="O36" s="33" t="n">
        <f aca="false">SUM(O32:O35)</f>
        <v>0</v>
      </c>
      <c r="P36" s="33" t="n">
        <f aca="false">SUM(P32:P35)</f>
        <v>0</v>
      </c>
      <c r="Q36" s="33" t="n">
        <f aca="false">SUM(Q32:Q35)</f>
        <v>0</v>
      </c>
      <c r="R36" s="33" t="n">
        <f aca="false">SUM(R32:R35)</f>
        <v>0</v>
      </c>
      <c r="S36" s="33" t="n">
        <f aca="false">SUM(S32:S35)</f>
        <v>0</v>
      </c>
      <c r="T36" s="33" t="n">
        <f aca="false">SUM(T32:T35)</f>
        <v>0</v>
      </c>
      <c r="U36" s="34" t="s">
        <v>22</v>
      </c>
      <c r="V36" s="34" t="n">
        <f aca="false">SUM(V32:V35)</f>
        <v>0</v>
      </c>
      <c r="W36" s="35" t="n">
        <f aca="false">SUM(W32:W35)</f>
        <v>0</v>
      </c>
      <c r="X36" s="35" t="n">
        <f aca="false">SUM(X32:X35)</f>
        <v>0</v>
      </c>
      <c r="Y36" s="36" t="n">
        <f aca="false">SUM(Y32:Y35)</f>
        <v>0</v>
      </c>
    </row>
    <row r="37" customFormat="false" ht="18.75" hidden="false" customHeight="true" outlineLevel="0" collapsed="false">
      <c r="A37" s="52" t="s">
        <v>43</v>
      </c>
      <c r="B37" s="53" t="n">
        <f aca="false">B13+B22+B29+B36</f>
        <v>0</v>
      </c>
      <c r="C37" s="53" t="n">
        <f aca="false">C13+C22+C29+C36</f>
        <v>0</v>
      </c>
      <c r="D37" s="53" t="n">
        <f aca="false">D13+D22+D29+D36</f>
        <v>0</v>
      </c>
      <c r="E37" s="53" t="n">
        <f aca="false">E13+E22+E29+E36</f>
        <v>0</v>
      </c>
      <c r="F37" s="53" t="n">
        <f aca="false">F13+F22+F29+F36</f>
        <v>0</v>
      </c>
      <c r="G37" s="53" t="n">
        <f aca="false">G13+G22+G29+G36</f>
        <v>0</v>
      </c>
      <c r="H37" s="53" t="n">
        <f aca="false">H13+H22+H29+H36</f>
        <v>0</v>
      </c>
      <c r="I37" s="53" t="n">
        <f aca="false">I13+I22+I29+I36</f>
        <v>0</v>
      </c>
      <c r="J37" s="53" t="n">
        <f aca="false">J13+J22+J29+J36</f>
        <v>0</v>
      </c>
      <c r="K37" s="53" t="n">
        <f aca="false">K13+K22+K29+K36</f>
        <v>0</v>
      </c>
      <c r="L37" s="53" t="n">
        <f aca="false">L13+L22+L29+L36</f>
        <v>0</v>
      </c>
      <c r="M37" s="53" t="n">
        <f aca="false">M13+M22+M29+M36</f>
        <v>0</v>
      </c>
      <c r="N37" s="53" t="n">
        <f aca="false">N13+N22+N29+N36</f>
        <v>0</v>
      </c>
      <c r="O37" s="53" t="n">
        <f aca="false">O13+O22+O29+O36</f>
        <v>0</v>
      </c>
      <c r="P37" s="53" t="n">
        <f aca="false">P13+P22+P29+P36</f>
        <v>0</v>
      </c>
      <c r="Q37" s="53" t="n">
        <f aca="false">Q13+Q22+Q29+Q36</f>
        <v>0</v>
      </c>
      <c r="R37" s="53" t="n">
        <f aca="false">R13+R22+R29+R36</f>
        <v>0</v>
      </c>
      <c r="S37" s="53" t="n">
        <f aca="false">S13+S22+S29+S36</f>
        <v>0</v>
      </c>
      <c r="T37" s="53" t="n">
        <f aca="false">T13+T22+T29+T36</f>
        <v>0</v>
      </c>
      <c r="U37" s="54" t="s">
        <v>22</v>
      </c>
      <c r="V37" s="55" t="n">
        <f aca="false">V13+V22+V29+V36</f>
        <v>0</v>
      </c>
      <c r="W37" s="56" t="n">
        <f aca="false">W13+W22+W29+W36</f>
        <v>0</v>
      </c>
      <c r="X37" s="56" t="n">
        <f aca="false">X13+X22+X29+X36</f>
        <v>0</v>
      </c>
      <c r="Y37" s="56" t="n">
        <f aca="false">Y13+Y22+Y29+Y36</f>
        <v>0</v>
      </c>
    </row>
  </sheetData>
  <mergeCells count="32">
    <mergeCell ref="A1:T1"/>
    <mergeCell ref="U1:W1"/>
    <mergeCell ref="X1:Y1"/>
    <mergeCell ref="B2:F2"/>
    <mergeCell ref="G2:J2"/>
    <mergeCell ref="K2:T2"/>
    <mergeCell ref="U2:W2"/>
    <mergeCell ref="X2:Y2"/>
    <mergeCell ref="B3:T3"/>
    <mergeCell ref="U3:U4"/>
    <mergeCell ref="V3:V4"/>
    <mergeCell ref="W3:W4"/>
    <mergeCell ref="X3:X4"/>
    <mergeCell ref="Y3:Y4"/>
    <mergeCell ref="B15:T15"/>
    <mergeCell ref="U15:U16"/>
    <mergeCell ref="V15:V16"/>
    <mergeCell ref="W15:W16"/>
    <mergeCell ref="X15:X16"/>
    <mergeCell ref="Y15:Y16"/>
    <mergeCell ref="B23:T23"/>
    <mergeCell ref="U23:U24"/>
    <mergeCell ref="V23:V24"/>
    <mergeCell ref="W23:W24"/>
    <mergeCell ref="X23:X24"/>
    <mergeCell ref="Y23:Y24"/>
    <mergeCell ref="B30:T30"/>
    <mergeCell ref="U30:U31"/>
    <mergeCell ref="V30:V31"/>
    <mergeCell ref="W30:W31"/>
    <mergeCell ref="X30:X31"/>
    <mergeCell ref="Y30:Y31"/>
  </mergeCells>
  <printOptions headings="false" gridLines="false" gridLinesSet="true" horizontalCentered="false" verticalCentered="false"/>
  <pageMargins left="0.511805555555556" right="0.511805555555556" top="0" bottom="0.157638888888889" header="0.511811023622047" footer="0.511811023622047"/>
  <pageSetup paperSize="9" scale="9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U2" activeCellId="0" sqref="U2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.42"/>
    <col collapsed="false" customWidth="true" hidden="false" outlineLevel="0" max="2" min="2" style="0" width="4.14"/>
    <col collapsed="false" customWidth="true" hidden="false" outlineLevel="0" max="3" min="3" style="0" width="4.71"/>
    <col collapsed="false" customWidth="true" hidden="false" outlineLevel="0" max="4" min="4" style="0" width="4.14"/>
    <col collapsed="false" customWidth="true" hidden="false" outlineLevel="0" max="5" min="5" style="0" width="4.71"/>
    <col collapsed="false" customWidth="true" hidden="false" outlineLevel="0" max="6" min="6" style="0" width="4"/>
    <col collapsed="false" customWidth="true" hidden="false" outlineLevel="0" max="7" min="7" style="0" width="4.71"/>
    <col collapsed="false" customWidth="true" hidden="false" outlineLevel="0" max="8" min="8" style="0" width="4"/>
    <col collapsed="false" customWidth="true" hidden="false" outlineLevel="0" max="9" min="9" style="0" width="4.71"/>
    <col collapsed="false" customWidth="true" hidden="false" outlineLevel="0" max="10" min="10" style="0" width="4.14"/>
    <col collapsed="false" customWidth="true" hidden="false" outlineLevel="0" max="11" min="11" style="0" width="4.71"/>
    <col collapsed="false" customWidth="true" hidden="false" outlineLevel="0" max="12" min="12" style="0" width="4"/>
    <col collapsed="false" customWidth="true" hidden="false" outlineLevel="0" max="13" min="13" style="0" width="4.71"/>
    <col collapsed="false" customWidth="true" hidden="false" outlineLevel="0" max="14" min="14" style="0" width="4.29"/>
    <col collapsed="false" customWidth="true" hidden="false" outlineLevel="0" max="15" min="15" style="0" width="4.71"/>
    <col collapsed="false" customWidth="true" hidden="false" outlineLevel="0" max="16" min="16" style="0" width="4.29"/>
    <col collapsed="false" customWidth="true" hidden="false" outlineLevel="0" max="17" min="17" style="0" width="4.71"/>
    <col collapsed="false" customWidth="true" hidden="false" outlineLevel="0" max="18" min="18" style="0" width="3.86"/>
    <col collapsed="false" customWidth="true" hidden="false" outlineLevel="0" max="19" min="19" style="0" width="4.71"/>
    <col collapsed="false" customWidth="true" hidden="false" outlineLevel="0" max="20" min="20" style="0" width="4"/>
    <col collapsed="false" customWidth="true" hidden="false" outlineLevel="0" max="21" min="21" style="0" width="8"/>
    <col collapsed="false" customWidth="true" hidden="false" outlineLevel="0" max="22" min="22" style="0" width="9.86"/>
    <col collapsed="false" customWidth="true" hidden="false" outlineLevel="0" max="23" min="23" style="0" width="8.15"/>
    <col collapsed="false" customWidth="true" hidden="false" outlineLevel="0" max="24" min="24" style="0" width="7.57"/>
    <col collapsed="false" customWidth="true" hidden="false" outlineLevel="0" max="25" min="25" style="0" width="7.29"/>
  </cols>
  <sheetData>
    <row r="1" customFormat="false" ht="16.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57" t="s">
        <v>1</v>
      </c>
      <c r="V1" s="57"/>
      <c r="W1" s="57"/>
      <c r="X1" s="5"/>
      <c r="Y1" s="5"/>
    </row>
    <row r="2" customFormat="false" ht="15.75" hidden="false" customHeight="true" outlineLevel="0" collapsed="false">
      <c r="A2" s="29" t="s">
        <v>2</v>
      </c>
      <c r="B2" s="31"/>
      <c r="C2" s="31"/>
      <c r="D2" s="31"/>
      <c r="E2" s="31"/>
      <c r="F2" s="31"/>
      <c r="G2" s="58" t="s">
        <v>3</v>
      </c>
      <c r="H2" s="58"/>
      <c r="I2" s="58"/>
      <c r="J2" s="58"/>
      <c r="K2" s="59"/>
      <c r="L2" s="59"/>
      <c r="M2" s="59"/>
      <c r="N2" s="59"/>
      <c r="O2" s="59"/>
      <c r="P2" s="59"/>
      <c r="Q2" s="59"/>
      <c r="R2" s="59"/>
      <c r="S2" s="59"/>
      <c r="T2" s="59"/>
      <c r="U2" s="10" t="s">
        <v>4</v>
      </c>
      <c r="V2" s="10"/>
      <c r="W2" s="10"/>
      <c r="X2" s="60"/>
      <c r="Y2" s="60"/>
    </row>
    <row r="3" customFormat="false" ht="15.75" hidden="false" customHeight="true" outlineLevel="0" collapsed="false">
      <c r="A3" s="12" t="s">
        <v>5</v>
      </c>
      <c r="B3" s="13" t="s">
        <v>44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4" t="s">
        <v>45</v>
      </c>
      <c r="V3" s="15" t="s">
        <v>46</v>
      </c>
      <c r="W3" s="14" t="s">
        <v>9</v>
      </c>
      <c r="X3" s="16" t="s">
        <v>47</v>
      </c>
      <c r="Y3" s="17" t="s">
        <v>11</v>
      </c>
    </row>
    <row r="4" customFormat="false" ht="25.5" hidden="false" customHeight="true" outlineLevel="0" collapsed="false">
      <c r="A4" s="61" t="s">
        <v>12</v>
      </c>
      <c r="B4" s="19" t="n">
        <v>15</v>
      </c>
      <c r="C4" s="20" t="n">
        <v>15.5</v>
      </c>
      <c r="D4" s="19" t="n">
        <v>16</v>
      </c>
      <c r="E4" s="19" t="n">
        <v>16.5</v>
      </c>
      <c r="F4" s="19" t="n">
        <v>17</v>
      </c>
      <c r="G4" s="19" t="n">
        <v>17.5</v>
      </c>
      <c r="H4" s="19" t="n">
        <v>18</v>
      </c>
      <c r="I4" s="19" t="n">
        <v>18.5</v>
      </c>
      <c r="J4" s="19" t="n">
        <v>19</v>
      </c>
      <c r="K4" s="19" t="n">
        <v>19.5</v>
      </c>
      <c r="L4" s="19" t="n">
        <v>20</v>
      </c>
      <c r="M4" s="19" t="n">
        <v>20.5</v>
      </c>
      <c r="N4" s="19" t="n">
        <v>21</v>
      </c>
      <c r="O4" s="19" t="n">
        <v>21.5</v>
      </c>
      <c r="P4" s="19" t="n">
        <v>22</v>
      </c>
      <c r="Q4" s="19" t="n">
        <v>22.5</v>
      </c>
      <c r="R4" s="19" t="n">
        <v>23</v>
      </c>
      <c r="S4" s="19" t="n">
        <v>23.5</v>
      </c>
      <c r="T4" s="19" t="n">
        <v>24</v>
      </c>
      <c r="U4" s="14"/>
      <c r="V4" s="15"/>
      <c r="W4" s="14"/>
      <c r="X4" s="16"/>
      <c r="Y4" s="17"/>
    </row>
    <row r="5" customFormat="false" ht="15" hidden="false" customHeight="false" outlineLevel="0" collapsed="false">
      <c r="A5" s="21" t="s">
        <v>48</v>
      </c>
      <c r="B5" s="22"/>
      <c r="C5" s="23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44" t="n">
        <v>1.15</v>
      </c>
      <c r="V5" s="22" t="n">
        <f aca="false">SUM(B5:T5)</f>
        <v>0</v>
      </c>
      <c r="W5" s="25" t="n">
        <f aca="false">U5*V5</f>
        <v>0</v>
      </c>
      <c r="X5" s="25" t="n">
        <f aca="false">W5*3%</f>
        <v>0</v>
      </c>
      <c r="Y5" s="62" t="n">
        <f aca="false">W5+X5</f>
        <v>0</v>
      </c>
    </row>
    <row r="6" customFormat="false" ht="15" hidden="false" customHeight="false" outlineLevel="0" collapsed="false">
      <c r="A6" s="27" t="s">
        <v>49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63" t="n">
        <v>2.15</v>
      </c>
      <c r="V6" s="22" t="n">
        <f aca="false">SUM(B6:T6)</f>
        <v>0</v>
      </c>
      <c r="W6" s="25" t="n">
        <f aca="false">U6*V6</f>
        <v>0</v>
      </c>
      <c r="X6" s="25" t="n">
        <f aca="false">W6*3%</f>
        <v>0</v>
      </c>
      <c r="Y6" s="62" t="n">
        <f aca="false">W6+X6</f>
        <v>0</v>
      </c>
    </row>
    <row r="7" customFormat="false" ht="15" hidden="false" customHeight="false" outlineLevel="0" collapsed="false">
      <c r="A7" s="27" t="s">
        <v>50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63" t="n">
        <v>1.75</v>
      </c>
      <c r="V7" s="22" t="n">
        <f aca="false">SUM(B7:T7)</f>
        <v>0</v>
      </c>
      <c r="W7" s="25" t="n">
        <f aca="false">U7*V7</f>
        <v>0</v>
      </c>
      <c r="X7" s="25" t="n">
        <f aca="false">W7*3%</f>
        <v>0</v>
      </c>
      <c r="Y7" s="62" t="n">
        <f aca="false">W7+X7</f>
        <v>0</v>
      </c>
    </row>
    <row r="8" customFormat="false" ht="15" hidden="false" customHeight="false" outlineLevel="0" collapsed="false">
      <c r="A8" s="27" t="s">
        <v>51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63" t="n">
        <v>2.3</v>
      </c>
      <c r="V8" s="22" t="n">
        <f aca="false">SUM(B8:T8)</f>
        <v>0</v>
      </c>
      <c r="W8" s="25" t="n">
        <f aca="false">U8*V8</f>
        <v>0</v>
      </c>
      <c r="X8" s="25" t="n">
        <f aca="false">W8*3%</f>
        <v>0</v>
      </c>
      <c r="Y8" s="62" t="n">
        <f aca="false">W8+X8</f>
        <v>0</v>
      </c>
    </row>
    <row r="9" customFormat="false" ht="15" hidden="false" customHeight="false" outlineLevel="0" collapsed="false">
      <c r="A9" s="27" t="s">
        <v>52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63" t="n">
        <v>2.1</v>
      </c>
      <c r="V9" s="22" t="n">
        <f aca="false">SUM(B9:T9)</f>
        <v>0</v>
      </c>
      <c r="W9" s="25" t="n">
        <f aca="false">U9*V9</f>
        <v>0</v>
      </c>
      <c r="X9" s="25" t="n">
        <f aca="false">W9*3%</f>
        <v>0</v>
      </c>
      <c r="Y9" s="62" t="n">
        <f aca="false">W9+X9</f>
        <v>0</v>
      </c>
    </row>
    <row r="10" customFormat="false" ht="15" hidden="false" customHeight="false" outlineLevel="0" collapsed="false">
      <c r="A10" s="27" t="s">
        <v>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63" t="n">
        <v>2.5</v>
      </c>
      <c r="V10" s="22" t="n">
        <f aca="false">SUM(B10:T10)</f>
        <v>0</v>
      </c>
      <c r="W10" s="25" t="n">
        <f aca="false">U10*V10</f>
        <v>0</v>
      </c>
      <c r="X10" s="25" t="n">
        <f aca="false">W10*3%</f>
        <v>0</v>
      </c>
      <c r="Y10" s="62" t="n">
        <f aca="false">W10+X10</f>
        <v>0</v>
      </c>
    </row>
    <row r="11" customFormat="false" ht="15" hidden="false" customHeight="false" outlineLevel="0" collapsed="false">
      <c r="A11" s="27" t="s">
        <v>54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63" t="n">
        <v>2.35</v>
      </c>
      <c r="V11" s="22" t="n">
        <f aca="false">SUM(B11:T11)</f>
        <v>0</v>
      </c>
      <c r="W11" s="25" t="n">
        <f aca="false">U11*V11</f>
        <v>0</v>
      </c>
      <c r="X11" s="25" t="n">
        <f aca="false">W11*3%</f>
        <v>0</v>
      </c>
      <c r="Y11" s="62" t="n">
        <f aca="false">W11+X11</f>
        <v>0</v>
      </c>
    </row>
    <row r="12" customFormat="false" ht="15" hidden="false" customHeight="false" outlineLevel="0" collapsed="false">
      <c r="A12" s="27" t="s">
        <v>55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63" t="n">
        <v>2.15</v>
      </c>
      <c r="V12" s="22" t="n">
        <f aca="false">SUM(B12:T12)</f>
        <v>0</v>
      </c>
      <c r="W12" s="25" t="n">
        <f aca="false">U12*V12</f>
        <v>0</v>
      </c>
      <c r="X12" s="25" t="n">
        <f aca="false">W12*3%</f>
        <v>0</v>
      </c>
      <c r="Y12" s="62" t="n">
        <f aca="false">W12+X12</f>
        <v>0</v>
      </c>
    </row>
    <row r="13" customFormat="false" ht="15" hidden="false" customHeight="false" outlineLevel="0" collapsed="false">
      <c r="A13" s="27" t="s">
        <v>56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63" t="n">
        <v>2.9</v>
      </c>
      <c r="V13" s="22" t="n">
        <f aca="false">SUM(B13:T13)</f>
        <v>0</v>
      </c>
      <c r="W13" s="25" t="n">
        <f aca="false">U13*V13</f>
        <v>0</v>
      </c>
      <c r="X13" s="25" t="n">
        <f aca="false">W13*3%</f>
        <v>0</v>
      </c>
      <c r="Y13" s="62" t="n">
        <f aca="false">W13+X13</f>
        <v>0</v>
      </c>
    </row>
    <row r="14" customFormat="false" ht="15" hidden="false" customHeight="false" outlineLevel="0" collapsed="false">
      <c r="A14" s="27" t="s">
        <v>57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63" t="n">
        <v>1.65</v>
      </c>
      <c r="V14" s="22" t="n">
        <f aca="false">SUM(B14:T14)</f>
        <v>0</v>
      </c>
      <c r="W14" s="25" t="n">
        <f aca="false">U14*V14</f>
        <v>0</v>
      </c>
      <c r="X14" s="25" t="n">
        <f aca="false">W14*3%</f>
        <v>0</v>
      </c>
      <c r="Y14" s="62" t="n">
        <f aca="false">W14+X14</f>
        <v>0</v>
      </c>
    </row>
    <row r="15" customFormat="false" ht="15" hidden="false" customHeight="false" outlineLevel="0" collapsed="false">
      <c r="A15" s="27" t="s">
        <v>58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63" t="n">
        <v>1.65</v>
      </c>
      <c r="V15" s="22" t="n">
        <f aca="false">SUM(B15:T15)</f>
        <v>0</v>
      </c>
      <c r="W15" s="25" t="n">
        <f aca="false">U15*V15</f>
        <v>0</v>
      </c>
      <c r="X15" s="25" t="n">
        <f aca="false">W15*3%</f>
        <v>0</v>
      </c>
      <c r="Y15" s="62" t="n">
        <f aca="false">W15+X15</f>
        <v>0</v>
      </c>
    </row>
    <row r="16" customFormat="false" ht="15" hidden="false" customHeight="false" outlineLevel="0" collapsed="false">
      <c r="A16" s="27" t="s">
        <v>59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63" t="n">
        <v>1.91</v>
      </c>
      <c r="V16" s="22" t="n">
        <f aca="false">SUM(B16:T16)</f>
        <v>0</v>
      </c>
      <c r="W16" s="25" t="n">
        <f aca="false">U16*V16</f>
        <v>0</v>
      </c>
      <c r="X16" s="25" t="n">
        <f aca="false">W16*3%</f>
        <v>0</v>
      </c>
      <c r="Y16" s="62" t="n">
        <f aca="false">W16+X16</f>
        <v>0</v>
      </c>
    </row>
    <row r="17" customFormat="false" ht="15" hidden="false" customHeight="false" outlineLevel="0" collapsed="false">
      <c r="A17" s="27" t="s">
        <v>60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63" t="n">
        <v>2.35</v>
      </c>
      <c r="V17" s="22" t="n">
        <f aca="false">SUM(B17:T17)</f>
        <v>0</v>
      </c>
      <c r="W17" s="25" t="n">
        <f aca="false">U17*V17</f>
        <v>0</v>
      </c>
      <c r="X17" s="25" t="n">
        <f aca="false">W17*3%</f>
        <v>0</v>
      </c>
      <c r="Y17" s="62" t="n">
        <f aca="false">W17+X17</f>
        <v>0</v>
      </c>
    </row>
    <row r="18" customFormat="false" ht="15" hidden="false" customHeight="false" outlineLevel="0" collapsed="false">
      <c r="A18" s="27" t="s">
        <v>61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63" t="n">
        <v>3.3</v>
      </c>
      <c r="V18" s="22" t="n">
        <f aca="false">SUM(B18:T18)</f>
        <v>0</v>
      </c>
      <c r="W18" s="25" t="n">
        <f aca="false">U18*V18</f>
        <v>0</v>
      </c>
      <c r="X18" s="25" t="n">
        <f aca="false">W18*3%</f>
        <v>0</v>
      </c>
      <c r="Y18" s="62" t="n">
        <f aca="false">W18+X18</f>
        <v>0</v>
      </c>
    </row>
    <row r="19" customFormat="false" ht="15" hidden="false" customHeight="false" outlineLevel="0" collapsed="false">
      <c r="A19" s="27" t="s">
        <v>62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63" t="n">
        <v>1.99</v>
      </c>
      <c r="V19" s="22" t="n">
        <f aca="false">SUM(B19:T19)</f>
        <v>0</v>
      </c>
      <c r="W19" s="25" t="n">
        <f aca="false">U19*V19</f>
        <v>0</v>
      </c>
      <c r="X19" s="25" t="n">
        <f aca="false">W19*3%</f>
        <v>0</v>
      </c>
      <c r="Y19" s="62" t="n">
        <f aca="false">W19+X19</f>
        <v>0</v>
      </c>
    </row>
    <row r="20" customFormat="false" ht="15" hidden="false" customHeight="false" outlineLevel="0" collapsed="false">
      <c r="A20" s="27" t="s">
        <v>63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63" t="n">
        <v>2.5</v>
      </c>
      <c r="V20" s="22" t="n">
        <f aca="false">SUM(B20:T20)</f>
        <v>0</v>
      </c>
      <c r="W20" s="25" t="n">
        <f aca="false">U20*V20</f>
        <v>0</v>
      </c>
      <c r="X20" s="25" t="n">
        <f aca="false">W20*3%</f>
        <v>0</v>
      </c>
      <c r="Y20" s="62" t="n">
        <f aca="false">W20+X20</f>
        <v>0</v>
      </c>
    </row>
    <row r="21" customFormat="false" ht="15" hidden="false" customHeight="false" outlineLevel="0" collapsed="false">
      <c r="A21" s="27" t="s">
        <v>64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63" t="n">
        <v>1.5</v>
      </c>
      <c r="V21" s="22" t="n">
        <f aca="false">SUM(B21:T21)</f>
        <v>0</v>
      </c>
      <c r="W21" s="25" t="n">
        <f aca="false">U21*V21</f>
        <v>0</v>
      </c>
      <c r="X21" s="25" t="n">
        <f aca="false">W21*3%</f>
        <v>0</v>
      </c>
      <c r="Y21" s="62" t="n">
        <f aca="false">W21+X21</f>
        <v>0</v>
      </c>
    </row>
    <row r="22" customFormat="false" ht="15" hidden="false" customHeight="false" outlineLevel="0" collapsed="false">
      <c r="A22" s="27" t="s">
        <v>65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63" t="n">
        <v>1.59</v>
      </c>
      <c r="V22" s="22" t="n">
        <f aca="false">SUM(B22:T22)</f>
        <v>0</v>
      </c>
      <c r="W22" s="25" t="n">
        <f aca="false">U22*V22</f>
        <v>0</v>
      </c>
      <c r="X22" s="25" t="n">
        <f aca="false">W22*3%</f>
        <v>0</v>
      </c>
      <c r="Y22" s="62" t="n">
        <f aca="false">W22+X22</f>
        <v>0</v>
      </c>
    </row>
    <row r="23" customFormat="false" ht="15.75" hidden="false" customHeight="false" outlineLevel="0" collapsed="false">
      <c r="A23" s="29" t="s">
        <v>66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64" t="n">
        <v>1.59</v>
      </c>
      <c r="V23" s="22" t="n">
        <f aca="false">SUM(B23:T23)</f>
        <v>0</v>
      </c>
      <c r="W23" s="25" t="n">
        <f aca="false">U23*V23</f>
        <v>0</v>
      </c>
      <c r="X23" s="25" t="n">
        <f aca="false">W23*3%</f>
        <v>0</v>
      </c>
      <c r="Y23" s="62" t="n">
        <f aca="false">W23+X23</f>
        <v>0</v>
      </c>
    </row>
    <row r="24" customFormat="false" ht="19.5" hidden="false" customHeight="false" outlineLevel="0" collapsed="false">
      <c r="A24" s="52" t="s">
        <v>43</v>
      </c>
      <c r="B24" s="65" t="n">
        <f aca="false">SUM(B5:B23)</f>
        <v>0</v>
      </c>
      <c r="C24" s="65" t="n">
        <f aca="false">SUM(C5:C23)</f>
        <v>0</v>
      </c>
      <c r="D24" s="65" t="n">
        <f aca="false">SUM(D5:D23)</f>
        <v>0</v>
      </c>
      <c r="E24" s="65" t="n">
        <f aca="false">SUM(E5:E23)</f>
        <v>0</v>
      </c>
      <c r="F24" s="65" t="n">
        <f aca="false">SUM(F5:F23)</f>
        <v>0</v>
      </c>
      <c r="G24" s="65" t="n">
        <f aca="false">SUM(G5:G23)</f>
        <v>0</v>
      </c>
      <c r="H24" s="65" t="n">
        <f aca="false">SUM(H5:H23)</f>
        <v>0</v>
      </c>
      <c r="I24" s="65" t="n">
        <f aca="false">SUM(I5:I23)</f>
        <v>0</v>
      </c>
      <c r="J24" s="65" t="n">
        <f aca="false">SUM(J5:J23)</f>
        <v>0</v>
      </c>
      <c r="K24" s="65" t="n">
        <f aca="false">SUM(K5:K23)</f>
        <v>0</v>
      </c>
      <c r="L24" s="65" t="n">
        <f aca="false">SUM(L5:L23)</f>
        <v>0</v>
      </c>
      <c r="M24" s="65" t="n">
        <f aca="false">SUM(M5:M23)</f>
        <v>0</v>
      </c>
      <c r="N24" s="65" t="n">
        <f aca="false">SUM(N5:N23)</f>
        <v>0</v>
      </c>
      <c r="O24" s="65" t="n">
        <f aca="false">SUM(O5:O23)</f>
        <v>0</v>
      </c>
      <c r="P24" s="65" t="n">
        <f aca="false">SUM(P5:P23)</f>
        <v>0</v>
      </c>
      <c r="Q24" s="65" t="n">
        <f aca="false">SUM(Q5:Q23)</f>
        <v>0</v>
      </c>
      <c r="R24" s="65" t="n">
        <f aca="false">SUM(R5:R23)</f>
        <v>0</v>
      </c>
      <c r="S24" s="65" t="n">
        <f aca="false">SUM(S5:S23)</f>
        <v>0</v>
      </c>
      <c r="T24" s="65" t="n">
        <f aca="false">SUM(T5:T23)</f>
        <v>0</v>
      </c>
      <c r="U24" s="66" t="s">
        <v>22</v>
      </c>
      <c r="V24" s="65" t="n">
        <f aca="false">SUM(V5:V23)</f>
        <v>0</v>
      </c>
      <c r="W24" s="67" t="n">
        <f aca="false">SUM(W5:W23)</f>
        <v>0</v>
      </c>
      <c r="X24" s="67" t="n">
        <f aca="false">SUM(X5:X23)</f>
        <v>0</v>
      </c>
      <c r="Y24" s="68" t="n">
        <f aca="false">SUM(Y5:Y23)</f>
        <v>0</v>
      </c>
    </row>
  </sheetData>
  <mergeCells count="14">
    <mergeCell ref="A1:T1"/>
    <mergeCell ref="U1:W1"/>
    <mergeCell ref="X1:Y1"/>
    <mergeCell ref="B2:F2"/>
    <mergeCell ref="G2:J2"/>
    <mergeCell ref="K2:T2"/>
    <mergeCell ref="U2:W2"/>
    <mergeCell ref="X2:Y2"/>
    <mergeCell ref="B3:T3"/>
    <mergeCell ref="U3:U4"/>
    <mergeCell ref="V3:V4"/>
    <mergeCell ref="W3:W4"/>
    <mergeCell ref="X3:X4"/>
    <mergeCell ref="Y3:Y4"/>
  </mergeCells>
  <printOptions headings="false" gridLines="false" gridLinesSet="true" horizontalCentered="false" verticalCentered="false"/>
  <pageMargins left="0.511805555555556" right="0.511805555555556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Z18"/>
  <sheetViews>
    <sheetView showFormulas="false" showGridLines="true" showRowColHeaders="true" showZeros="true" rightToLeft="false" tabSelected="false" showOutlineSymbols="true" defaultGridColor="true" view="normal" topLeftCell="A10" colorId="64" zoomScale="100" zoomScaleNormal="100" zoomScalePageLayoutView="100" workbookViewId="0">
      <selection pane="topLeft" activeCell="AD6" activeCellId="0" sqref="AD6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7.42"/>
    <col collapsed="false" customWidth="true" hidden="false" outlineLevel="0" max="2" min="2" style="0" width="12.71"/>
    <col collapsed="false" customWidth="true" hidden="false" outlineLevel="0" max="3" min="3" style="0" width="4.14"/>
    <col collapsed="false" customWidth="true" hidden="false" outlineLevel="0" max="4" min="4" style="0" width="4.86"/>
    <col collapsed="false" customWidth="true" hidden="false" outlineLevel="0" max="5" min="5" style="0" width="4.14"/>
    <col collapsed="false" customWidth="true" hidden="false" outlineLevel="0" max="6" min="6" style="0" width="4.71"/>
    <col collapsed="false" customWidth="true" hidden="false" outlineLevel="0" max="7" min="7" style="0" width="4"/>
    <col collapsed="false" customWidth="true" hidden="false" outlineLevel="0" max="8" min="8" style="0" width="4.71"/>
    <col collapsed="false" customWidth="true" hidden="false" outlineLevel="0" max="9" min="9" style="0" width="4"/>
    <col collapsed="false" customWidth="true" hidden="false" outlineLevel="0" max="10" min="10" style="0" width="4.71"/>
    <col collapsed="false" customWidth="true" hidden="false" outlineLevel="0" max="11" min="11" style="0" width="4.14"/>
    <col collapsed="false" customWidth="true" hidden="false" outlineLevel="0" max="12" min="12" style="0" width="4.71"/>
    <col collapsed="false" customWidth="true" hidden="false" outlineLevel="0" max="13" min="13" style="0" width="4"/>
    <col collapsed="false" customWidth="true" hidden="false" outlineLevel="0" max="14" min="14" style="0" width="4.71"/>
    <col collapsed="false" customWidth="true" hidden="false" outlineLevel="0" max="15" min="15" style="0" width="4.29"/>
    <col collapsed="false" customWidth="true" hidden="false" outlineLevel="0" max="16" min="16" style="0" width="4.71"/>
    <col collapsed="false" customWidth="true" hidden="false" outlineLevel="0" max="17" min="17" style="0" width="4.29"/>
    <col collapsed="false" customWidth="true" hidden="false" outlineLevel="0" max="18" min="18" style="0" width="4.71"/>
    <col collapsed="false" customWidth="true" hidden="false" outlineLevel="0" max="19" min="19" style="0" width="3.86"/>
    <col collapsed="false" customWidth="true" hidden="false" outlineLevel="0" max="20" min="20" style="0" width="4.71"/>
    <col collapsed="false" customWidth="true" hidden="false" outlineLevel="0" max="21" min="21" style="0" width="4"/>
    <col collapsed="false" customWidth="true" hidden="false" outlineLevel="0" max="23" min="22" style="0" width="6.85"/>
    <col collapsed="false" customWidth="true" hidden="false" outlineLevel="0" max="24" min="24" style="0" width="7"/>
    <col collapsed="false" customWidth="true" hidden="false" outlineLevel="0" max="25" min="25" style="0" width="5.57"/>
    <col collapsed="false" customWidth="true" hidden="false" outlineLevel="0" max="26" min="26" style="0" width="6"/>
  </cols>
  <sheetData>
    <row r="1" customFormat="false" ht="16.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57" t="s">
        <v>1</v>
      </c>
      <c r="W1" s="57"/>
      <c r="X1" s="57"/>
      <c r="Y1" s="5"/>
      <c r="Z1" s="5"/>
    </row>
    <row r="2" customFormat="false" ht="15.75" hidden="false" customHeight="true" outlineLevel="0" collapsed="false">
      <c r="A2" s="29" t="s">
        <v>2</v>
      </c>
      <c r="B2" s="69"/>
      <c r="C2" s="70" t="s">
        <v>67</v>
      </c>
      <c r="D2" s="70"/>
      <c r="E2" s="70"/>
      <c r="F2" s="70"/>
      <c r="G2" s="70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71" t="s">
        <v>4</v>
      </c>
      <c r="W2" s="71"/>
      <c r="X2" s="71"/>
      <c r="Y2" s="72"/>
      <c r="Z2" s="72"/>
    </row>
    <row r="3" customFormat="false" ht="15.75" hidden="false" customHeight="true" outlineLevel="0" collapsed="false">
      <c r="A3" s="73" t="s">
        <v>5</v>
      </c>
      <c r="B3" s="74" t="s">
        <v>68</v>
      </c>
      <c r="C3" s="13" t="s">
        <v>69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75" t="s">
        <v>70</v>
      </c>
      <c r="W3" s="75" t="s">
        <v>71</v>
      </c>
      <c r="X3" s="75" t="s">
        <v>9</v>
      </c>
      <c r="Y3" s="76" t="s">
        <v>72</v>
      </c>
      <c r="Z3" s="77" t="s">
        <v>11</v>
      </c>
    </row>
    <row r="4" customFormat="false" ht="41.25" hidden="false" customHeight="true" outlineLevel="0" collapsed="false">
      <c r="A4" s="78" t="s">
        <v>12</v>
      </c>
      <c r="B4" s="74"/>
      <c r="C4" s="19" t="n">
        <v>15</v>
      </c>
      <c r="D4" s="20" t="n">
        <v>15.5</v>
      </c>
      <c r="E4" s="19" t="n">
        <v>16</v>
      </c>
      <c r="F4" s="19" t="n">
        <v>16.5</v>
      </c>
      <c r="G4" s="19" t="n">
        <v>17</v>
      </c>
      <c r="H4" s="19" t="n">
        <v>17.5</v>
      </c>
      <c r="I4" s="19" t="n">
        <v>18</v>
      </c>
      <c r="J4" s="19" t="n">
        <v>18.5</v>
      </c>
      <c r="K4" s="19" t="n">
        <v>19</v>
      </c>
      <c r="L4" s="19" t="n">
        <v>19.5</v>
      </c>
      <c r="M4" s="19" t="n">
        <v>20</v>
      </c>
      <c r="N4" s="19" t="n">
        <v>20.5</v>
      </c>
      <c r="O4" s="19" t="n">
        <v>21</v>
      </c>
      <c r="P4" s="19" t="n">
        <v>21.5</v>
      </c>
      <c r="Q4" s="19" t="n">
        <v>22</v>
      </c>
      <c r="R4" s="19" t="n">
        <v>22.5</v>
      </c>
      <c r="S4" s="19" t="n">
        <v>23</v>
      </c>
      <c r="T4" s="19" t="n">
        <v>23.5</v>
      </c>
      <c r="U4" s="19" t="n">
        <v>24</v>
      </c>
      <c r="V4" s="75"/>
      <c r="W4" s="75"/>
      <c r="X4" s="75"/>
      <c r="Y4" s="76"/>
      <c r="Z4" s="77"/>
    </row>
    <row r="5" customFormat="false" ht="69.75" hidden="false" customHeight="true" outlineLevel="0" collapsed="false">
      <c r="A5" s="79" t="s">
        <v>73</v>
      </c>
      <c r="B5" s="80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44" t="n">
        <v>1.5</v>
      </c>
      <c r="W5" s="22" t="n">
        <f aca="false">SUM(C5:U5)</f>
        <v>0</v>
      </c>
      <c r="X5" s="25" t="n">
        <f aca="false">V5*W5</f>
        <v>0</v>
      </c>
      <c r="Y5" s="25" t="n">
        <f aca="false">X5*3%</f>
        <v>0</v>
      </c>
      <c r="Z5" s="62" t="n">
        <f aca="false">X5+Y5</f>
        <v>0</v>
      </c>
    </row>
    <row r="6" customFormat="false" ht="69.75" hidden="false" customHeight="true" outlineLevel="0" collapsed="false">
      <c r="A6" s="79" t="s">
        <v>74</v>
      </c>
      <c r="B6" s="80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44" t="n">
        <v>1.5</v>
      </c>
      <c r="W6" s="22" t="n">
        <f aca="false">SUM(C6:U6)</f>
        <v>0</v>
      </c>
      <c r="X6" s="25" t="n">
        <f aca="false">V6*W6</f>
        <v>0</v>
      </c>
      <c r="Y6" s="25" t="n">
        <f aca="false">X6*3%</f>
        <v>0</v>
      </c>
      <c r="Z6" s="62" t="n">
        <f aca="false">X6+Y6</f>
        <v>0</v>
      </c>
    </row>
    <row r="7" customFormat="false" ht="69.75" hidden="false" customHeight="true" outlineLevel="0" collapsed="false">
      <c r="A7" s="79" t="s">
        <v>75</v>
      </c>
      <c r="B7" s="80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44" t="n">
        <v>1.5</v>
      </c>
      <c r="W7" s="22" t="n">
        <f aca="false">SUM(C7:U7)</f>
        <v>0</v>
      </c>
      <c r="X7" s="25" t="n">
        <f aca="false">V7*W7</f>
        <v>0</v>
      </c>
      <c r="Y7" s="25" t="n">
        <f aca="false">X7*3%</f>
        <v>0</v>
      </c>
      <c r="Z7" s="62" t="n">
        <f aca="false">X7+Y7</f>
        <v>0</v>
      </c>
    </row>
    <row r="8" customFormat="false" ht="69.75" hidden="false" customHeight="true" outlineLevel="0" collapsed="false">
      <c r="A8" s="79" t="s">
        <v>76</v>
      </c>
      <c r="B8" s="80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44" t="n">
        <v>1.5</v>
      </c>
      <c r="W8" s="22" t="n">
        <f aca="false">SUM(C8:U8)</f>
        <v>0</v>
      </c>
      <c r="X8" s="25" t="n">
        <f aca="false">V8*W8</f>
        <v>0</v>
      </c>
      <c r="Y8" s="25" t="n">
        <f aca="false">X8*3%</f>
        <v>0</v>
      </c>
      <c r="Z8" s="62" t="n">
        <f aca="false">X8+Y8</f>
        <v>0</v>
      </c>
    </row>
    <row r="9" customFormat="false" ht="69.75" hidden="false" customHeight="true" outlineLevel="0" collapsed="false">
      <c r="A9" s="79" t="s">
        <v>77</v>
      </c>
      <c r="B9" s="80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44" t="n">
        <v>1.5</v>
      </c>
      <c r="W9" s="22" t="n">
        <f aca="false">SUM(C9:U9)</f>
        <v>0</v>
      </c>
      <c r="X9" s="25" t="n">
        <f aca="false">V9*W9</f>
        <v>0</v>
      </c>
      <c r="Y9" s="25" t="n">
        <f aca="false">X9*3%</f>
        <v>0</v>
      </c>
      <c r="Z9" s="62" t="n">
        <f aca="false">X9+Y9</f>
        <v>0</v>
      </c>
    </row>
    <row r="10" customFormat="false" ht="69.75" hidden="false" customHeight="true" outlineLevel="0" collapsed="false">
      <c r="A10" s="79" t="s">
        <v>78</v>
      </c>
      <c r="B10" s="80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44" t="n">
        <v>1.5</v>
      </c>
      <c r="W10" s="22" t="n">
        <f aca="false">SUM(C10:U10)</f>
        <v>0</v>
      </c>
      <c r="X10" s="25" t="n">
        <f aca="false">V10*W10</f>
        <v>0</v>
      </c>
      <c r="Y10" s="25" t="n">
        <f aca="false">X10*3%</f>
        <v>0</v>
      </c>
      <c r="Z10" s="62" t="n">
        <f aca="false">X10+Y10</f>
        <v>0</v>
      </c>
    </row>
    <row r="11" customFormat="false" ht="69.75" hidden="false" customHeight="true" outlineLevel="0" collapsed="false">
      <c r="A11" s="79" t="s">
        <v>79</v>
      </c>
      <c r="B11" s="80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44" t="n">
        <v>1.5</v>
      </c>
      <c r="W11" s="22" t="n">
        <f aca="false">SUM(C11:U11)</f>
        <v>0</v>
      </c>
      <c r="X11" s="25" t="n">
        <f aca="false">V11*W11</f>
        <v>0</v>
      </c>
      <c r="Y11" s="25" t="n">
        <f aca="false">X11*3%</f>
        <v>0</v>
      </c>
      <c r="Z11" s="62" t="n">
        <f aca="false">X11+Y11</f>
        <v>0</v>
      </c>
    </row>
    <row r="12" customFormat="false" ht="69.75" hidden="false" customHeight="true" outlineLevel="0" collapsed="false">
      <c r="A12" s="79" t="s">
        <v>80</v>
      </c>
      <c r="B12" s="80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44" t="n">
        <v>1.5</v>
      </c>
      <c r="W12" s="22" t="n">
        <f aca="false">SUM(C12:U12)</f>
        <v>0</v>
      </c>
      <c r="X12" s="25" t="n">
        <f aca="false">V12*W12</f>
        <v>0</v>
      </c>
      <c r="Y12" s="25" t="n">
        <f aca="false">X12*3%</f>
        <v>0</v>
      </c>
      <c r="Z12" s="62" t="n">
        <f aca="false">X12+Y12</f>
        <v>0</v>
      </c>
    </row>
    <row r="13" customFormat="false" ht="69.75" hidden="false" customHeight="true" outlineLevel="0" collapsed="false">
      <c r="A13" s="79" t="s">
        <v>81</v>
      </c>
      <c r="B13" s="80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44" t="n">
        <v>1.5</v>
      </c>
      <c r="W13" s="22" t="n">
        <f aca="false">SUM(C13:U13)</f>
        <v>0</v>
      </c>
      <c r="X13" s="25" t="n">
        <f aca="false">V13*W13</f>
        <v>0</v>
      </c>
      <c r="Y13" s="25" t="n">
        <f aca="false">X13*3%</f>
        <v>0</v>
      </c>
      <c r="Z13" s="62" t="n">
        <f aca="false">X13+Y13</f>
        <v>0</v>
      </c>
    </row>
    <row r="14" customFormat="false" ht="69.75" hidden="false" customHeight="true" outlineLevel="0" collapsed="false">
      <c r="A14" s="79" t="s">
        <v>82</v>
      </c>
      <c r="B14" s="82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3"/>
      <c r="U14" s="83"/>
      <c r="V14" s="44" t="n">
        <v>1.5</v>
      </c>
      <c r="W14" s="22" t="n">
        <f aca="false">SUM(C14:U14)</f>
        <v>0</v>
      </c>
      <c r="X14" s="25" t="n">
        <f aca="false">V14*W14</f>
        <v>0</v>
      </c>
      <c r="Y14" s="25" t="n">
        <f aca="false">X14*3%</f>
        <v>0</v>
      </c>
      <c r="Z14" s="62" t="n">
        <f aca="false">X14+Y14</f>
        <v>0</v>
      </c>
    </row>
    <row r="15" customFormat="false" ht="69.75" hidden="false" customHeight="true" outlineLevel="0" collapsed="false">
      <c r="A15" s="79" t="s">
        <v>83</v>
      </c>
      <c r="B15" s="82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3"/>
      <c r="U15" s="83"/>
      <c r="V15" s="44" t="n">
        <v>1.5</v>
      </c>
      <c r="W15" s="22" t="n">
        <f aca="false">SUM(C15:U15)</f>
        <v>0</v>
      </c>
      <c r="X15" s="25" t="n">
        <f aca="false">V15*W15</f>
        <v>0</v>
      </c>
      <c r="Y15" s="25" t="n">
        <f aca="false">X15*3%</f>
        <v>0</v>
      </c>
      <c r="Z15" s="62" t="n">
        <f aca="false">X15+Y15</f>
        <v>0</v>
      </c>
    </row>
    <row r="16" customFormat="false" ht="69.75" hidden="false" customHeight="true" outlineLevel="0" collapsed="false">
      <c r="A16" s="79" t="s">
        <v>84</v>
      </c>
      <c r="B16" s="82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3"/>
      <c r="U16" s="83"/>
      <c r="V16" s="44" t="n">
        <v>1.5</v>
      </c>
      <c r="W16" s="22" t="n">
        <f aca="false">SUM(C16:U16)</f>
        <v>0</v>
      </c>
      <c r="X16" s="25" t="n">
        <f aca="false">V16*W16</f>
        <v>0</v>
      </c>
      <c r="Y16" s="25" t="n">
        <f aca="false">X16*3%</f>
        <v>0</v>
      </c>
      <c r="Z16" s="62" t="n">
        <f aca="false">X16+Y16</f>
        <v>0</v>
      </c>
    </row>
    <row r="17" customFormat="false" ht="69.75" hidden="false" customHeight="true" outlineLevel="0" collapsed="false">
      <c r="A17" s="79" t="s">
        <v>85</v>
      </c>
      <c r="B17" s="82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3"/>
      <c r="U17" s="83"/>
      <c r="V17" s="44" t="n">
        <v>1.5</v>
      </c>
      <c r="W17" s="22" t="n">
        <f aca="false">SUM(C17:U17)</f>
        <v>0</v>
      </c>
      <c r="X17" s="25" t="n">
        <f aca="false">V17*W17</f>
        <v>0</v>
      </c>
      <c r="Y17" s="25" t="n">
        <f aca="false">X17*3%</f>
        <v>0</v>
      </c>
      <c r="Z17" s="62" t="n">
        <f aca="false">X17+Y17</f>
        <v>0</v>
      </c>
    </row>
    <row r="18" customFormat="false" ht="19.5" hidden="false" customHeight="false" outlineLevel="0" collapsed="false">
      <c r="A18" s="52" t="s">
        <v>43</v>
      </c>
      <c r="B18" s="84"/>
      <c r="C18" s="65" t="n">
        <f aca="false">SUM(C5:C17)</f>
        <v>0</v>
      </c>
      <c r="D18" s="65" t="n">
        <f aca="false">SUM(D5:D17)</f>
        <v>0</v>
      </c>
      <c r="E18" s="65" t="n">
        <f aca="false">SUM(E5:E17)</f>
        <v>0</v>
      </c>
      <c r="F18" s="65" t="n">
        <f aca="false">SUM(F5:F17)</f>
        <v>0</v>
      </c>
      <c r="G18" s="65" t="n">
        <f aca="false">SUM(G5:G17)</f>
        <v>0</v>
      </c>
      <c r="H18" s="65" t="n">
        <f aca="false">SUM(H5:H17)</f>
        <v>0</v>
      </c>
      <c r="I18" s="65" t="n">
        <f aca="false">SUM(I5:I17)</f>
        <v>0</v>
      </c>
      <c r="J18" s="65" t="n">
        <f aca="false">SUM(J5:J17)</f>
        <v>0</v>
      </c>
      <c r="K18" s="65" t="n">
        <f aca="false">SUM(K5:K17)</f>
        <v>0</v>
      </c>
      <c r="L18" s="65" t="n">
        <f aca="false">SUM(L5:L17)</f>
        <v>0</v>
      </c>
      <c r="M18" s="65" t="n">
        <f aca="false">SUM(M5:M17)</f>
        <v>0</v>
      </c>
      <c r="N18" s="65" t="n">
        <f aca="false">SUM(N5:N17)</f>
        <v>0</v>
      </c>
      <c r="O18" s="65" t="n">
        <f aca="false">SUM(O5:O17)</f>
        <v>0</v>
      </c>
      <c r="P18" s="65" t="n">
        <f aca="false">SUM(P5:P17)</f>
        <v>0</v>
      </c>
      <c r="Q18" s="65" t="n">
        <f aca="false">SUM(Q5:Q17)</f>
        <v>0</v>
      </c>
      <c r="R18" s="65" t="n">
        <f aca="false">SUM(R5:R17)</f>
        <v>0</v>
      </c>
      <c r="S18" s="65" t="n">
        <f aca="false">SUM(S5:S17)</f>
        <v>0</v>
      </c>
      <c r="T18" s="65" t="n">
        <f aca="false">SUM(T5:T17)</f>
        <v>0</v>
      </c>
      <c r="U18" s="65" t="n">
        <f aca="false">SUM(U5:U17)</f>
        <v>0</v>
      </c>
      <c r="V18" s="66" t="s">
        <v>22</v>
      </c>
      <c r="W18" s="65" t="n">
        <f aca="false">SUM(W5:W17)</f>
        <v>0</v>
      </c>
      <c r="X18" s="67" t="n">
        <f aca="false">SUM(X5:X17)</f>
        <v>0</v>
      </c>
      <c r="Y18" s="67" t="n">
        <f aca="false">SUM(Y5:Y17)</f>
        <v>0</v>
      </c>
      <c r="Z18" s="68" t="n">
        <f aca="false">SUM(Z5:Z17)</f>
        <v>0</v>
      </c>
    </row>
  </sheetData>
  <mergeCells count="14">
    <mergeCell ref="A1:U1"/>
    <mergeCell ref="V1:X1"/>
    <mergeCell ref="Y1:Z1"/>
    <mergeCell ref="C2:G2"/>
    <mergeCell ref="H2:U2"/>
    <mergeCell ref="V2:X2"/>
    <mergeCell ref="Y2:Z2"/>
    <mergeCell ref="B3:B4"/>
    <mergeCell ref="C3:U3"/>
    <mergeCell ref="V3:V4"/>
    <mergeCell ref="W3:W4"/>
    <mergeCell ref="X3:X4"/>
    <mergeCell ref="Y3:Y4"/>
    <mergeCell ref="Z3:Z4"/>
  </mergeCells>
  <printOptions headings="false" gridLines="false" gridLinesSet="true" horizontalCentered="false" verticalCentered="false"/>
  <pageMargins left="0.196527777777778" right="0.118055555555556" top="0.196527777777778" bottom="0.157638888888889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8" activeCellId="0" sqref="I8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.42"/>
    <col collapsed="false" customWidth="true" hidden="false" outlineLevel="0" max="2" min="2" style="0" width="12.71"/>
    <col collapsed="false" customWidth="true" hidden="false" outlineLevel="0" max="3" min="3" style="0" width="4.14"/>
    <col collapsed="false" customWidth="true" hidden="false" outlineLevel="0" max="4" min="4" style="0" width="4.86"/>
    <col collapsed="false" customWidth="true" hidden="false" outlineLevel="0" max="5" min="5" style="0" width="4.14"/>
    <col collapsed="false" customWidth="true" hidden="false" outlineLevel="0" max="6" min="6" style="0" width="4.71"/>
    <col collapsed="false" customWidth="true" hidden="false" outlineLevel="0" max="7" min="7" style="0" width="4"/>
    <col collapsed="false" customWidth="true" hidden="false" outlineLevel="0" max="8" min="8" style="0" width="4.71"/>
    <col collapsed="false" customWidth="true" hidden="false" outlineLevel="0" max="9" min="9" style="0" width="4"/>
    <col collapsed="false" customWidth="true" hidden="false" outlineLevel="0" max="10" min="10" style="0" width="4.71"/>
    <col collapsed="false" customWidth="true" hidden="false" outlineLevel="0" max="11" min="11" style="0" width="4.14"/>
    <col collapsed="false" customWidth="true" hidden="false" outlineLevel="0" max="12" min="12" style="0" width="4.71"/>
    <col collapsed="false" customWidth="true" hidden="false" outlineLevel="0" max="13" min="13" style="0" width="4"/>
    <col collapsed="false" customWidth="true" hidden="false" outlineLevel="0" max="14" min="14" style="0" width="4.71"/>
    <col collapsed="false" customWidth="true" hidden="false" outlineLevel="0" max="15" min="15" style="0" width="4.29"/>
    <col collapsed="false" customWidth="true" hidden="false" outlineLevel="0" max="16" min="16" style="0" width="4.71"/>
    <col collapsed="false" customWidth="true" hidden="false" outlineLevel="0" max="17" min="17" style="0" width="4.29"/>
    <col collapsed="false" customWidth="true" hidden="false" outlineLevel="0" max="18" min="18" style="0" width="4.71"/>
    <col collapsed="false" customWidth="true" hidden="false" outlineLevel="0" max="19" min="19" style="0" width="3.86"/>
    <col collapsed="false" customWidth="true" hidden="false" outlineLevel="0" max="20" min="20" style="0" width="4.71"/>
    <col collapsed="false" customWidth="true" hidden="false" outlineLevel="0" max="21" min="21" style="0" width="4"/>
    <col collapsed="false" customWidth="true" hidden="false" outlineLevel="0" max="22" min="22" style="0" width="8"/>
    <col collapsed="false" customWidth="true" hidden="false" outlineLevel="0" max="23" min="23" style="0" width="9.86"/>
    <col collapsed="false" customWidth="true" hidden="false" outlineLevel="0" max="24" min="24" style="0" width="8.15"/>
    <col collapsed="false" customWidth="true" hidden="false" outlineLevel="0" max="25" min="25" style="0" width="7.57"/>
    <col collapsed="false" customWidth="true" hidden="false" outlineLevel="0" max="26" min="26" style="0" width="7.29"/>
  </cols>
  <sheetData>
    <row r="1" customFormat="false" ht="16.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57" t="s">
        <v>1</v>
      </c>
      <c r="W1" s="57"/>
      <c r="X1" s="57"/>
      <c r="Y1" s="5"/>
      <c r="Z1" s="5"/>
    </row>
    <row r="2" customFormat="false" ht="15.75" hidden="false" customHeight="true" outlineLevel="0" collapsed="false">
      <c r="A2" s="29" t="s">
        <v>2</v>
      </c>
      <c r="B2" s="69"/>
      <c r="C2" s="31"/>
      <c r="D2" s="31"/>
      <c r="E2" s="31"/>
      <c r="F2" s="31"/>
      <c r="G2" s="31"/>
      <c r="H2" s="58" t="s">
        <v>3</v>
      </c>
      <c r="I2" s="58"/>
      <c r="J2" s="58"/>
      <c r="K2" s="58"/>
      <c r="L2" s="9"/>
      <c r="M2" s="9"/>
      <c r="N2" s="9"/>
      <c r="O2" s="9"/>
      <c r="P2" s="9"/>
      <c r="Q2" s="9"/>
      <c r="R2" s="9"/>
      <c r="S2" s="9"/>
      <c r="T2" s="9"/>
      <c r="U2" s="9"/>
      <c r="V2" s="10" t="s">
        <v>4</v>
      </c>
      <c r="W2" s="10"/>
      <c r="X2" s="10"/>
      <c r="Y2" s="11"/>
      <c r="Z2" s="11"/>
    </row>
    <row r="3" customFormat="false" ht="15.75" hidden="false" customHeight="true" outlineLevel="0" collapsed="false">
      <c r="A3" s="12" t="s">
        <v>5</v>
      </c>
      <c r="B3" s="74" t="s">
        <v>68</v>
      </c>
      <c r="C3" s="13" t="s">
        <v>86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4" t="s">
        <v>45</v>
      </c>
      <c r="W3" s="15" t="s">
        <v>46</v>
      </c>
      <c r="X3" s="14" t="s">
        <v>9</v>
      </c>
      <c r="Y3" s="16" t="s">
        <v>47</v>
      </c>
      <c r="Z3" s="17" t="s">
        <v>11</v>
      </c>
    </row>
    <row r="4" customFormat="false" ht="25.5" hidden="false" customHeight="true" outlineLevel="0" collapsed="false">
      <c r="A4" s="61" t="s">
        <v>12</v>
      </c>
      <c r="B4" s="74"/>
      <c r="C4" s="19" t="n">
        <v>15</v>
      </c>
      <c r="D4" s="20" t="n">
        <v>15.5</v>
      </c>
      <c r="E4" s="19" t="n">
        <v>16</v>
      </c>
      <c r="F4" s="19" t="n">
        <v>16.5</v>
      </c>
      <c r="G4" s="19" t="n">
        <v>17</v>
      </c>
      <c r="H4" s="19" t="n">
        <v>17.5</v>
      </c>
      <c r="I4" s="19" t="n">
        <v>18</v>
      </c>
      <c r="J4" s="19" t="n">
        <v>18.5</v>
      </c>
      <c r="K4" s="19" t="n">
        <v>19</v>
      </c>
      <c r="L4" s="19" t="n">
        <v>19.5</v>
      </c>
      <c r="M4" s="19" t="n">
        <v>20</v>
      </c>
      <c r="N4" s="19" t="n">
        <v>20.5</v>
      </c>
      <c r="O4" s="19" t="n">
        <v>21</v>
      </c>
      <c r="P4" s="19" t="n">
        <v>21.5</v>
      </c>
      <c r="Q4" s="19" t="n">
        <v>22</v>
      </c>
      <c r="R4" s="19" t="n">
        <v>22.5</v>
      </c>
      <c r="S4" s="19" t="n">
        <v>23</v>
      </c>
      <c r="T4" s="19" t="n">
        <v>23.5</v>
      </c>
      <c r="U4" s="19" t="n">
        <v>24</v>
      </c>
      <c r="V4" s="14"/>
      <c r="W4" s="15"/>
      <c r="X4" s="14"/>
      <c r="Y4" s="16"/>
      <c r="Z4" s="17"/>
    </row>
    <row r="5" customFormat="false" ht="69.75" hidden="false" customHeight="true" outlineLevel="0" collapsed="false">
      <c r="A5" s="85" t="s">
        <v>87</v>
      </c>
      <c r="B5" s="80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44" t="n">
        <v>1.5</v>
      </c>
      <c r="W5" s="22" t="n">
        <f aca="false">SUM(C5:U5)</f>
        <v>0</v>
      </c>
      <c r="X5" s="25" t="n">
        <f aca="false">V5*W5</f>
        <v>0</v>
      </c>
      <c r="Y5" s="25" t="n">
        <f aca="false">X5*3%</f>
        <v>0</v>
      </c>
      <c r="Z5" s="62" t="n">
        <f aca="false">X5+Y5</f>
        <v>0</v>
      </c>
    </row>
    <row r="6" customFormat="false" ht="69.75" hidden="false" customHeight="true" outlineLevel="0" collapsed="false">
      <c r="A6" s="86" t="s">
        <v>88</v>
      </c>
      <c r="B6" s="80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44" t="n">
        <v>1.5</v>
      </c>
      <c r="W6" s="22" t="n">
        <f aca="false">SUM(C6:U6)</f>
        <v>0</v>
      </c>
      <c r="X6" s="25" t="n">
        <f aca="false">V6*W6</f>
        <v>0</v>
      </c>
      <c r="Y6" s="25" t="n">
        <f aca="false">X6*3%</f>
        <v>0</v>
      </c>
      <c r="Z6" s="62" t="n">
        <f aca="false">X6+Y6</f>
        <v>0</v>
      </c>
    </row>
    <row r="7" customFormat="false" ht="69.75" hidden="false" customHeight="true" outlineLevel="0" collapsed="false">
      <c r="A7" s="86" t="s">
        <v>89</v>
      </c>
      <c r="B7" s="80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44" t="n">
        <v>1.5</v>
      </c>
      <c r="W7" s="22" t="n">
        <f aca="false">SUM(C7:U7)</f>
        <v>0</v>
      </c>
      <c r="X7" s="25" t="n">
        <f aca="false">V7*W7</f>
        <v>0</v>
      </c>
      <c r="Y7" s="25" t="n">
        <f aca="false">X7*3%</f>
        <v>0</v>
      </c>
      <c r="Z7" s="62" t="n">
        <f aca="false">X7+Y7</f>
        <v>0</v>
      </c>
    </row>
    <row r="8" customFormat="false" ht="69.75" hidden="false" customHeight="true" outlineLevel="0" collapsed="false">
      <c r="A8" s="86" t="s">
        <v>90</v>
      </c>
      <c r="B8" s="80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44" t="n">
        <v>1.5</v>
      </c>
      <c r="W8" s="22" t="n">
        <f aca="false">SUM(C8:U8)</f>
        <v>0</v>
      </c>
      <c r="X8" s="25" t="n">
        <f aca="false">V8*W8</f>
        <v>0</v>
      </c>
      <c r="Y8" s="25" t="n">
        <f aca="false">X8*3%</f>
        <v>0</v>
      </c>
      <c r="Z8" s="62" t="n">
        <f aca="false">X8+Y8</f>
        <v>0</v>
      </c>
    </row>
    <row r="9" customFormat="false" ht="15.75" hidden="false" customHeight="false" outlineLevel="0" collapsed="false">
      <c r="A9" s="86"/>
      <c r="B9" s="80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44"/>
      <c r="W9" s="22" t="n">
        <f aca="false">SUM(C9:U9)</f>
        <v>0</v>
      </c>
      <c r="X9" s="25" t="n">
        <f aca="false">V9*W9</f>
        <v>0</v>
      </c>
      <c r="Y9" s="25" t="n">
        <f aca="false">X9*3%</f>
        <v>0</v>
      </c>
      <c r="Z9" s="62" t="n">
        <f aca="false">X9+Y9</f>
        <v>0</v>
      </c>
    </row>
    <row r="10" customFormat="false" ht="19.5" hidden="false" customHeight="false" outlineLevel="0" collapsed="false">
      <c r="A10" s="52" t="s">
        <v>43</v>
      </c>
      <c r="B10" s="84"/>
      <c r="C10" s="65" t="n">
        <f aca="false">SUM(C5:C9)</f>
        <v>0</v>
      </c>
      <c r="D10" s="65" t="n">
        <f aca="false">SUM(D5:D9)</f>
        <v>0</v>
      </c>
      <c r="E10" s="65" t="n">
        <f aca="false">SUM(E5:E9)</f>
        <v>0</v>
      </c>
      <c r="F10" s="65" t="n">
        <f aca="false">SUM(F5:F9)</f>
        <v>0</v>
      </c>
      <c r="G10" s="65" t="n">
        <f aca="false">SUM(G5:G9)</f>
        <v>0</v>
      </c>
      <c r="H10" s="65" t="n">
        <f aca="false">SUM(H5:H9)</f>
        <v>0</v>
      </c>
      <c r="I10" s="65" t="n">
        <f aca="false">SUM(I5:I9)</f>
        <v>0</v>
      </c>
      <c r="J10" s="65" t="n">
        <f aca="false">SUM(J5:J9)</f>
        <v>0</v>
      </c>
      <c r="K10" s="65" t="n">
        <f aca="false">SUM(K5:K9)</f>
        <v>0</v>
      </c>
      <c r="L10" s="65" t="n">
        <f aca="false">SUM(L5:L9)</f>
        <v>0</v>
      </c>
      <c r="M10" s="65" t="n">
        <f aca="false">SUM(M5:M9)</f>
        <v>0</v>
      </c>
      <c r="N10" s="65" t="n">
        <f aca="false">SUM(N5:N9)</f>
        <v>0</v>
      </c>
      <c r="O10" s="65" t="n">
        <f aca="false">SUM(O5:O9)</f>
        <v>0</v>
      </c>
      <c r="P10" s="65" t="n">
        <f aca="false">SUM(P5:P9)</f>
        <v>0</v>
      </c>
      <c r="Q10" s="65" t="n">
        <f aca="false">SUM(Q5:Q9)</f>
        <v>0</v>
      </c>
      <c r="R10" s="65" t="n">
        <f aca="false">SUM(R5:R9)</f>
        <v>0</v>
      </c>
      <c r="S10" s="65" t="n">
        <f aca="false">SUM(S5:S9)</f>
        <v>0</v>
      </c>
      <c r="T10" s="65" t="n">
        <f aca="false">SUM(T5:T9)</f>
        <v>0</v>
      </c>
      <c r="U10" s="65" t="n">
        <f aca="false">SUM(U5:U9)</f>
        <v>0</v>
      </c>
      <c r="V10" s="66" t="s">
        <v>22</v>
      </c>
      <c r="W10" s="65" t="n">
        <f aca="false">SUM(W5:W9)</f>
        <v>0</v>
      </c>
      <c r="X10" s="67" t="n">
        <f aca="false">SUM(X5:X9)</f>
        <v>0</v>
      </c>
      <c r="Y10" s="67" t="n">
        <f aca="false">SUM(Y5:Y9)</f>
        <v>0</v>
      </c>
      <c r="Z10" s="68" t="n">
        <f aca="false">SUM(Z5:Z9)</f>
        <v>0</v>
      </c>
    </row>
  </sheetData>
  <mergeCells count="15">
    <mergeCell ref="A1:U1"/>
    <mergeCell ref="V1:X1"/>
    <mergeCell ref="Y1:Z1"/>
    <mergeCell ref="C2:G2"/>
    <mergeCell ref="H2:K2"/>
    <mergeCell ref="L2:U2"/>
    <mergeCell ref="V2:X2"/>
    <mergeCell ref="Y2:Z2"/>
    <mergeCell ref="B3:B4"/>
    <mergeCell ref="C3:U3"/>
    <mergeCell ref="V3:V4"/>
    <mergeCell ref="W3:W4"/>
    <mergeCell ref="X3:X4"/>
    <mergeCell ref="Y3:Y4"/>
    <mergeCell ref="Z3:Z4"/>
  </mergeCells>
  <printOptions headings="false" gridLines="false" gridLinesSet="true" horizontalCentered="false" verticalCentered="false"/>
  <pageMargins left="0.511805555555556" right="0.511805555555556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7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E16" activeCellId="0" sqref="E16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.42"/>
    <col collapsed="false" customWidth="true" hidden="false" outlineLevel="0" max="2" min="2" style="0" width="12.71"/>
    <col collapsed="false" customWidth="true" hidden="false" outlineLevel="0" max="3" min="3" style="0" width="4.14"/>
    <col collapsed="false" customWidth="true" hidden="false" outlineLevel="0" max="4" min="4" style="0" width="4.86"/>
    <col collapsed="false" customWidth="true" hidden="false" outlineLevel="0" max="5" min="5" style="0" width="4.14"/>
    <col collapsed="false" customWidth="true" hidden="false" outlineLevel="0" max="6" min="6" style="0" width="4.71"/>
    <col collapsed="false" customWidth="true" hidden="false" outlineLevel="0" max="7" min="7" style="0" width="4"/>
    <col collapsed="false" customWidth="true" hidden="false" outlineLevel="0" max="8" min="8" style="0" width="4.71"/>
    <col collapsed="false" customWidth="true" hidden="false" outlineLevel="0" max="9" min="9" style="0" width="4"/>
    <col collapsed="false" customWidth="true" hidden="false" outlineLevel="0" max="10" min="10" style="0" width="4.71"/>
    <col collapsed="false" customWidth="true" hidden="false" outlineLevel="0" max="11" min="11" style="0" width="4.14"/>
    <col collapsed="false" customWidth="true" hidden="false" outlineLevel="0" max="12" min="12" style="0" width="4.71"/>
    <col collapsed="false" customWidth="true" hidden="false" outlineLevel="0" max="13" min="13" style="0" width="4"/>
    <col collapsed="false" customWidth="true" hidden="false" outlineLevel="0" max="14" min="14" style="0" width="4.71"/>
    <col collapsed="false" customWidth="true" hidden="false" outlineLevel="0" max="15" min="15" style="0" width="4.29"/>
    <col collapsed="false" customWidth="true" hidden="false" outlineLevel="0" max="16" min="16" style="0" width="4.71"/>
    <col collapsed="false" customWidth="true" hidden="false" outlineLevel="0" max="17" min="17" style="0" width="4.29"/>
    <col collapsed="false" customWidth="true" hidden="false" outlineLevel="0" max="18" min="18" style="0" width="4.71"/>
    <col collapsed="false" customWidth="true" hidden="false" outlineLevel="0" max="19" min="19" style="0" width="3.86"/>
    <col collapsed="false" customWidth="true" hidden="false" outlineLevel="0" max="20" min="20" style="0" width="4.71"/>
    <col collapsed="false" customWidth="true" hidden="false" outlineLevel="0" max="21" min="21" style="0" width="4"/>
    <col collapsed="false" customWidth="true" hidden="false" outlineLevel="0" max="22" min="22" style="0" width="8"/>
    <col collapsed="false" customWidth="true" hidden="false" outlineLevel="0" max="23" min="23" style="0" width="9.86"/>
    <col collapsed="false" customWidth="true" hidden="false" outlineLevel="0" max="24" min="24" style="0" width="8.15"/>
    <col collapsed="false" customWidth="true" hidden="false" outlineLevel="0" max="25" min="25" style="0" width="7.57"/>
    <col collapsed="false" customWidth="true" hidden="false" outlineLevel="0" max="26" min="26" style="0" width="7.29"/>
  </cols>
  <sheetData>
    <row r="1" customFormat="false" ht="16.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57" t="s">
        <v>1</v>
      </c>
      <c r="W1" s="57"/>
      <c r="X1" s="57"/>
      <c r="Y1" s="5"/>
      <c r="Z1" s="5"/>
    </row>
    <row r="2" customFormat="false" ht="15.75" hidden="false" customHeight="true" outlineLevel="0" collapsed="false">
      <c r="A2" s="29" t="s">
        <v>2</v>
      </c>
      <c r="B2" s="69"/>
      <c r="C2" s="31"/>
      <c r="D2" s="31"/>
      <c r="E2" s="31"/>
      <c r="F2" s="31"/>
      <c r="G2" s="31"/>
      <c r="H2" s="58" t="s">
        <v>3</v>
      </c>
      <c r="I2" s="58"/>
      <c r="J2" s="58"/>
      <c r="K2" s="58"/>
      <c r="L2" s="9"/>
      <c r="M2" s="9"/>
      <c r="N2" s="9"/>
      <c r="O2" s="9"/>
      <c r="P2" s="9"/>
      <c r="Q2" s="9"/>
      <c r="R2" s="9"/>
      <c r="S2" s="9"/>
      <c r="T2" s="9"/>
      <c r="U2" s="9"/>
      <c r="V2" s="10" t="s">
        <v>4</v>
      </c>
      <c r="W2" s="10"/>
      <c r="X2" s="10"/>
      <c r="Y2" s="11"/>
      <c r="Z2" s="11"/>
    </row>
    <row r="3" customFormat="false" ht="15.75" hidden="false" customHeight="true" outlineLevel="0" collapsed="false">
      <c r="A3" s="12" t="s">
        <v>5</v>
      </c>
      <c r="B3" s="74" t="s">
        <v>68</v>
      </c>
      <c r="C3" s="13" t="s">
        <v>91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4" t="s">
        <v>45</v>
      </c>
      <c r="W3" s="15" t="s">
        <v>46</v>
      </c>
      <c r="X3" s="14" t="s">
        <v>9</v>
      </c>
      <c r="Y3" s="16" t="s">
        <v>47</v>
      </c>
      <c r="Z3" s="17" t="s">
        <v>11</v>
      </c>
    </row>
    <row r="4" customFormat="false" ht="25.5" hidden="false" customHeight="true" outlineLevel="0" collapsed="false">
      <c r="A4" s="61" t="s">
        <v>12</v>
      </c>
      <c r="B4" s="74"/>
      <c r="C4" s="19" t="n">
        <v>15</v>
      </c>
      <c r="D4" s="20" t="n">
        <v>15.5</v>
      </c>
      <c r="E4" s="19" t="n">
        <v>16</v>
      </c>
      <c r="F4" s="19" t="n">
        <v>16.5</v>
      </c>
      <c r="G4" s="19" t="n">
        <v>17</v>
      </c>
      <c r="H4" s="19" t="n">
        <v>17.5</v>
      </c>
      <c r="I4" s="19" t="n">
        <v>18</v>
      </c>
      <c r="J4" s="19" t="n">
        <v>18.5</v>
      </c>
      <c r="K4" s="19" t="n">
        <v>19</v>
      </c>
      <c r="L4" s="19" t="n">
        <v>19.5</v>
      </c>
      <c r="M4" s="19" t="n">
        <v>20</v>
      </c>
      <c r="N4" s="19" t="n">
        <v>20.5</v>
      </c>
      <c r="O4" s="19" t="n">
        <v>21</v>
      </c>
      <c r="P4" s="19" t="n">
        <v>21.5</v>
      </c>
      <c r="Q4" s="19" t="n">
        <v>22</v>
      </c>
      <c r="R4" s="19" t="n">
        <v>22.5</v>
      </c>
      <c r="S4" s="19" t="n">
        <v>23</v>
      </c>
      <c r="T4" s="19" t="n">
        <v>23.5</v>
      </c>
      <c r="U4" s="19" t="n">
        <v>24</v>
      </c>
      <c r="V4" s="14"/>
      <c r="W4" s="15"/>
      <c r="X4" s="14"/>
      <c r="Y4" s="16"/>
      <c r="Z4" s="17"/>
    </row>
    <row r="5" customFormat="false" ht="69.75" hidden="false" customHeight="true" outlineLevel="0" collapsed="false">
      <c r="A5" s="87" t="s">
        <v>92</v>
      </c>
      <c r="B5" s="80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44" t="n">
        <v>2.3</v>
      </c>
      <c r="W5" s="22" t="n">
        <f aca="false">SUM(C5:U5)</f>
        <v>0</v>
      </c>
      <c r="X5" s="25" t="n">
        <f aca="false">V5*W5</f>
        <v>0</v>
      </c>
      <c r="Y5" s="25" t="n">
        <f aca="false">X5*3%</f>
        <v>0</v>
      </c>
      <c r="Z5" s="62" t="n">
        <f aca="false">X5+Y5</f>
        <v>0</v>
      </c>
    </row>
    <row r="6" customFormat="false" ht="69.75" hidden="false" customHeight="true" outlineLevel="0" collapsed="false">
      <c r="A6" s="87" t="s">
        <v>93</v>
      </c>
      <c r="B6" s="80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44" t="n">
        <v>2.3</v>
      </c>
      <c r="W6" s="22" t="n">
        <f aca="false">SUM(C6:U6)</f>
        <v>0</v>
      </c>
      <c r="X6" s="25" t="n">
        <f aca="false">V6*W6</f>
        <v>0</v>
      </c>
      <c r="Y6" s="25" t="n">
        <f aca="false">X6*3%</f>
        <v>0</v>
      </c>
      <c r="Z6" s="62" t="n">
        <f aca="false">X6+Y6</f>
        <v>0</v>
      </c>
    </row>
    <row r="7" customFormat="false" ht="69.75" hidden="false" customHeight="true" outlineLevel="0" collapsed="false">
      <c r="A7" s="87" t="s">
        <v>94</v>
      </c>
      <c r="B7" s="80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44" t="n">
        <v>2.3</v>
      </c>
      <c r="W7" s="22" t="n">
        <f aca="false">SUM(C7:U7)</f>
        <v>0</v>
      </c>
      <c r="X7" s="25" t="n">
        <f aca="false">V7*W7</f>
        <v>0</v>
      </c>
      <c r="Y7" s="25" t="n">
        <f aca="false">X7*3%</f>
        <v>0</v>
      </c>
      <c r="Z7" s="62" t="n">
        <f aca="false">X7+Y7</f>
        <v>0</v>
      </c>
    </row>
    <row r="8" customFormat="false" ht="69.75" hidden="false" customHeight="true" outlineLevel="0" collapsed="false">
      <c r="A8" s="87" t="s">
        <v>95</v>
      </c>
      <c r="B8" s="80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44" t="n">
        <v>2.3</v>
      </c>
      <c r="W8" s="22" t="n">
        <f aca="false">SUM(C8:U8)</f>
        <v>0</v>
      </c>
      <c r="X8" s="25" t="n">
        <f aca="false">V8*W8</f>
        <v>0</v>
      </c>
      <c r="Y8" s="25" t="n">
        <f aca="false">X8*3%</f>
        <v>0</v>
      </c>
      <c r="Z8" s="62" t="n">
        <f aca="false">X8+Y8</f>
        <v>0</v>
      </c>
    </row>
    <row r="9" customFormat="false" ht="69.75" hidden="false" customHeight="true" outlineLevel="0" collapsed="false">
      <c r="A9" s="87" t="s">
        <v>96</v>
      </c>
      <c r="B9" s="80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44" t="n">
        <v>2.3</v>
      </c>
      <c r="W9" s="22" t="n">
        <f aca="false">SUM(C9:U9)</f>
        <v>0</v>
      </c>
      <c r="X9" s="25" t="n">
        <f aca="false">V9*W9</f>
        <v>0</v>
      </c>
      <c r="Y9" s="25" t="n">
        <f aca="false">X9*3%</f>
        <v>0</v>
      </c>
      <c r="Z9" s="62" t="n">
        <f aca="false">X9+Y9</f>
        <v>0</v>
      </c>
    </row>
    <row r="10" customFormat="false" ht="69.75" hidden="false" customHeight="true" outlineLevel="0" collapsed="false">
      <c r="A10" s="87" t="s">
        <v>97</v>
      </c>
      <c r="B10" s="80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44" t="n">
        <v>2.3</v>
      </c>
      <c r="W10" s="22" t="n">
        <f aca="false">SUM(C10:U10)</f>
        <v>0</v>
      </c>
      <c r="X10" s="25" t="n">
        <f aca="false">V10*W10</f>
        <v>0</v>
      </c>
      <c r="Y10" s="25" t="n">
        <f aca="false">X10*3%</f>
        <v>0</v>
      </c>
      <c r="Z10" s="62" t="n">
        <f aca="false">X10+Y10</f>
        <v>0</v>
      </c>
    </row>
    <row r="11" customFormat="false" ht="69.75" hidden="false" customHeight="true" outlineLevel="0" collapsed="false">
      <c r="A11" s="87" t="s">
        <v>98</v>
      </c>
      <c r="B11" s="80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44" t="n">
        <v>2.3</v>
      </c>
      <c r="W11" s="22" t="n">
        <f aca="false">SUM(C11:U11)</f>
        <v>0</v>
      </c>
      <c r="X11" s="25" t="n">
        <f aca="false">V11*W11</f>
        <v>0</v>
      </c>
      <c r="Y11" s="25" t="n">
        <f aca="false">X11*3%</f>
        <v>0</v>
      </c>
      <c r="Z11" s="62" t="n">
        <f aca="false">X11+Y11</f>
        <v>0</v>
      </c>
    </row>
    <row r="12" customFormat="false" ht="69.75" hidden="false" customHeight="true" outlineLevel="0" collapsed="false">
      <c r="A12" s="87" t="s">
        <v>99</v>
      </c>
      <c r="B12" s="80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44" t="n">
        <v>2.3</v>
      </c>
      <c r="W12" s="22" t="n">
        <f aca="false">SUM(C12:U12)</f>
        <v>0</v>
      </c>
      <c r="X12" s="25" t="n">
        <f aca="false">V12*W12</f>
        <v>0</v>
      </c>
      <c r="Y12" s="25" t="n">
        <f aca="false">X12*3%</f>
        <v>0</v>
      </c>
      <c r="Z12" s="62" t="n">
        <f aca="false">X12+Y12</f>
        <v>0</v>
      </c>
    </row>
    <row r="13" customFormat="false" ht="69.75" hidden="false" customHeight="true" outlineLevel="0" collapsed="false">
      <c r="A13" s="87" t="s">
        <v>100</v>
      </c>
      <c r="B13" s="80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44" t="n">
        <v>2.3</v>
      </c>
      <c r="W13" s="22" t="n">
        <f aca="false">SUM(C13:U13)</f>
        <v>0</v>
      </c>
      <c r="X13" s="25" t="n">
        <f aca="false">V13*W13</f>
        <v>0</v>
      </c>
      <c r="Y13" s="25" t="n">
        <f aca="false">X13*3%</f>
        <v>0</v>
      </c>
      <c r="Z13" s="62" t="n">
        <f aca="false">X13+Y13</f>
        <v>0</v>
      </c>
    </row>
    <row r="14" customFormat="false" ht="69.75" hidden="false" customHeight="true" outlineLevel="0" collapsed="false">
      <c r="A14" s="87" t="s">
        <v>101</v>
      </c>
      <c r="B14" s="80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44" t="n">
        <v>2.3</v>
      </c>
      <c r="W14" s="22" t="n">
        <f aca="false">SUM(C14:U14)</f>
        <v>0</v>
      </c>
      <c r="X14" s="25" t="n">
        <f aca="false">V14*W14</f>
        <v>0</v>
      </c>
      <c r="Y14" s="25" t="n">
        <f aca="false">X14*3%</f>
        <v>0</v>
      </c>
      <c r="Z14" s="62" t="n">
        <f aca="false">X14+Y14</f>
        <v>0</v>
      </c>
    </row>
    <row r="15" customFormat="false" ht="69.75" hidden="false" customHeight="true" outlineLevel="0" collapsed="false">
      <c r="A15" s="87" t="s">
        <v>102</v>
      </c>
      <c r="B15" s="80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44" t="n">
        <v>2.3</v>
      </c>
      <c r="W15" s="22" t="n">
        <f aca="false">SUM(C15:U15)</f>
        <v>0</v>
      </c>
      <c r="X15" s="25" t="n">
        <f aca="false">V15*W15</f>
        <v>0</v>
      </c>
      <c r="Y15" s="25" t="n">
        <f aca="false">X15*3%</f>
        <v>0</v>
      </c>
      <c r="Z15" s="62" t="n">
        <f aca="false">X15+Y15</f>
        <v>0</v>
      </c>
    </row>
    <row r="16" customFormat="false" ht="69.75" hidden="false" customHeight="true" outlineLevel="0" collapsed="false">
      <c r="A16" s="87" t="s">
        <v>103</v>
      </c>
      <c r="B16" s="82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3"/>
      <c r="U16" s="83"/>
      <c r="V16" s="44" t="n">
        <v>2.3</v>
      </c>
      <c r="W16" s="22" t="n">
        <f aca="false">SUM(C16:U16)</f>
        <v>0</v>
      </c>
      <c r="X16" s="25" t="n">
        <f aca="false">V16*W16</f>
        <v>0</v>
      </c>
      <c r="Y16" s="25" t="n">
        <f aca="false">X16*3%</f>
        <v>0</v>
      </c>
      <c r="Z16" s="62" t="n">
        <f aca="false">X16+Y16</f>
        <v>0</v>
      </c>
    </row>
    <row r="17" customFormat="false" ht="19.5" hidden="false" customHeight="false" outlineLevel="0" collapsed="false">
      <c r="A17" s="52" t="s">
        <v>43</v>
      </c>
      <c r="B17" s="84"/>
      <c r="C17" s="65" t="n">
        <f aca="false">SUM(C5:C16)</f>
        <v>0</v>
      </c>
      <c r="D17" s="65" t="n">
        <f aca="false">SUM(D5:D16)</f>
        <v>0</v>
      </c>
      <c r="E17" s="65" t="n">
        <f aca="false">SUM(E5:E16)</f>
        <v>0</v>
      </c>
      <c r="F17" s="65" t="n">
        <f aca="false">SUM(F5:F16)</f>
        <v>0</v>
      </c>
      <c r="G17" s="65" t="n">
        <f aca="false">SUM(G5:G16)</f>
        <v>0</v>
      </c>
      <c r="H17" s="65" t="n">
        <f aca="false">SUM(H5:H16)</f>
        <v>0</v>
      </c>
      <c r="I17" s="65" t="n">
        <f aca="false">SUM(I5:I16)</f>
        <v>0</v>
      </c>
      <c r="J17" s="65" t="n">
        <f aca="false">SUM(J5:J16)</f>
        <v>0</v>
      </c>
      <c r="K17" s="65" t="n">
        <f aca="false">SUM(K5:K16)</f>
        <v>0</v>
      </c>
      <c r="L17" s="65" t="n">
        <f aca="false">SUM(L5:L16)</f>
        <v>0</v>
      </c>
      <c r="M17" s="65" t="n">
        <f aca="false">SUM(M5:M16)</f>
        <v>0</v>
      </c>
      <c r="N17" s="65" t="n">
        <f aca="false">SUM(N5:N16)</f>
        <v>0</v>
      </c>
      <c r="O17" s="65" t="n">
        <f aca="false">SUM(O5:O16)</f>
        <v>0</v>
      </c>
      <c r="P17" s="65" t="n">
        <f aca="false">SUM(P5:P16)</f>
        <v>0</v>
      </c>
      <c r="Q17" s="65" t="n">
        <f aca="false">SUM(Q5:Q16)</f>
        <v>0</v>
      </c>
      <c r="R17" s="65" t="n">
        <f aca="false">SUM(R5:R16)</f>
        <v>0</v>
      </c>
      <c r="S17" s="65" t="n">
        <f aca="false">SUM(S5:S16)</f>
        <v>0</v>
      </c>
      <c r="T17" s="65" t="n">
        <f aca="false">SUM(T5:T16)</f>
        <v>0</v>
      </c>
      <c r="U17" s="65" t="n">
        <f aca="false">SUM(U5:U16)</f>
        <v>0</v>
      </c>
      <c r="V17" s="66" t="s">
        <v>22</v>
      </c>
      <c r="W17" s="65" t="n">
        <f aca="false">SUM(W5:W16)</f>
        <v>0</v>
      </c>
      <c r="X17" s="67" t="n">
        <f aca="false">SUM(X5:X16)</f>
        <v>0</v>
      </c>
      <c r="Y17" s="67" t="n">
        <f aca="false">SUM(Y5:Y16)</f>
        <v>0</v>
      </c>
      <c r="Z17" s="68" t="n">
        <f aca="false">SUM(Z5:Z16)</f>
        <v>0</v>
      </c>
    </row>
  </sheetData>
  <mergeCells count="15">
    <mergeCell ref="A1:U1"/>
    <mergeCell ref="V1:X1"/>
    <mergeCell ref="Y1:Z1"/>
    <mergeCell ref="C2:G2"/>
    <mergeCell ref="H2:K2"/>
    <mergeCell ref="L2:U2"/>
    <mergeCell ref="V2:X2"/>
    <mergeCell ref="Y2:Z2"/>
    <mergeCell ref="B3:B4"/>
    <mergeCell ref="C3:U3"/>
    <mergeCell ref="V3:V4"/>
    <mergeCell ref="W3:W4"/>
    <mergeCell ref="X3:X4"/>
    <mergeCell ref="Y3:Y4"/>
    <mergeCell ref="Z3:Z4"/>
  </mergeCells>
  <printOptions headings="false" gridLines="false" gridLinesSet="true" horizontalCentered="false" verticalCentered="false"/>
  <pageMargins left="0.511805555555556" right="0.511805555555556" top="0.747916666666667" bottom="0.747916666666667" header="0.511811023622047" footer="0.511811023622047"/>
  <pageSetup paperSize="9" scale="9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22"/>
  <sheetViews>
    <sheetView showFormulas="false" showGridLines="true" showRowColHeaders="true" showZeros="true" rightToLeft="false" tabSelected="false" showOutlineSymbols="true" defaultGridColor="true" view="normal" topLeftCell="A13" colorId="64" zoomScale="100" zoomScaleNormal="100" zoomScalePageLayoutView="100" workbookViewId="0">
      <selection pane="topLeft" activeCell="I5" activeCellId="0" sqref="I5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.42"/>
    <col collapsed="false" customWidth="true" hidden="false" outlineLevel="0" max="2" min="2" style="0" width="12.71"/>
    <col collapsed="false" customWidth="true" hidden="false" outlineLevel="0" max="3" min="3" style="0" width="4.14"/>
    <col collapsed="false" customWidth="true" hidden="false" outlineLevel="0" max="4" min="4" style="0" width="4.86"/>
    <col collapsed="false" customWidth="true" hidden="false" outlineLevel="0" max="5" min="5" style="0" width="4.14"/>
    <col collapsed="false" customWidth="true" hidden="false" outlineLevel="0" max="6" min="6" style="0" width="4.71"/>
    <col collapsed="false" customWidth="true" hidden="false" outlineLevel="0" max="7" min="7" style="0" width="4"/>
    <col collapsed="false" customWidth="true" hidden="false" outlineLevel="0" max="8" min="8" style="0" width="4.71"/>
    <col collapsed="false" customWidth="true" hidden="false" outlineLevel="0" max="9" min="9" style="0" width="4"/>
    <col collapsed="false" customWidth="true" hidden="false" outlineLevel="0" max="10" min="10" style="0" width="4.71"/>
    <col collapsed="false" customWidth="true" hidden="false" outlineLevel="0" max="11" min="11" style="0" width="4.14"/>
    <col collapsed="false" customWidth="true" hidden="false" outlineLevel="0" max="12" min="12" style="0" width="4.71"/>
    <col collapsed="false" customWidth="true" hidden="false" outlineLevel="0" max="13" min="13" style="0" width="4"/>
    <col collapsed="false" customWidth="true" hidden="false" outlineLevel="0" max="14" min="14" style="0" width="4.71"/>
    <col collapsed="false" customWidth="true" hidden="false" outlineLevel="0" max="15" min="15" style="0" width="4.29"/>
    <col collapsed="false" customWidth="true" hidden="false" outlineLevel="0" max="16" min="16" style="0" width="4.71"/>
    <col collapsed="false" customWidth="true" hidden="false" outlineLevel="0" max="17" min="17" style="0" width="4.29"/>
    <col collapsed="false" customWidth="true" hidden="false" outlineLevel="0" max="18" min="18" style="0" width="4.71"/>
    <col collapsed="false" customWidth="true" hidden="false" outlineLevel="0" max="19" min="19" style="0" width="3.86"/>
    <col collapsed="false" customWidth="true" hidden="false" outlineLevel="0" max="20" min="20" style="0" width="4.71"/>
    <col collapsed="false" customWidth="true" hidden="false" outlineLevel="0" max="21" min="21" style="0" width="4"/>
    <col collapsed="false" customWidth="true" hidden="false" outlineLevel="0" max="22" min="22" style="0" width="8"/>
    <col collapsed="false" customWidth="true" hidden="false" outlineLevel="0" max="23" min="23" style="0" width="9.86"/>
    <col collapsed="false" customWidth="true" hidden="false" outlineLevel="0" max="24" min="24" style="0" width="8.15"/>
    <col collapsed="false" customWidth="true" hidden="false" outlineLevel="0" max="25" min="25" style="0" width="7.57"/>
    <col collapsed="false" customWidth="true" hidden="false" outlineLevel="0" max="26" min="26" style="0" width="7.29"/>
  </cols>
  <sheetData>
    <row r="1" customFormat="false" ht="16.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57" t="s">
        <v>1</v>
      </c>
      <c r="W1" s="57"/>
      <c r="X1" s="57"/>
      <c r="Y1" s="5"/>
      <c r="Z1" s="5"/>
    </row>
    <row r="2" customFormat="false" ht="15.75" hidden="false" customHeight="true" outlineLevel="0" collapsed="false">
      <c r="A2" s="29" t="s">
        <v>2</v>
      </c>
      <c r="B2" s="69"/>
      <c r="C2" s="31"/>
      <c r="D2" s="31"/>
      <c r="E2" s="31"/>
      <c r="F2" s="31"/>
      <c r="G2" s="31"/>
      <c r="H2" s="58" t="s">
        <v>3</v>
      </c>
      <c r="I2" s="58"/>
      <c r="J2" s="58"/>
      <c r="K2" s="58"/>
      <c r="L2" s="9"/>
      <c r="M2" s="9"/>
      <c r="N2" s="9"/>
      <c r="O2" s="9"/>
      <c r="P2" s="9"/>
      <c r="Q2" s="9"/>
      <c r="R2" s="9"/>
      <c r="S2" s="9"/>
      <c r="T2" s="9"/>
      <c r="U2" s="9"/>
      <c r="V2" s="10" t="s">
        <v>4</v>
      </c>
      <c r="W2" s="10"/>
      <c r="X2" s="10"/>
      <c r="Y2" s="11"/>
      <c r="Z2" s="11"/>
    </row>
    <row r="3" customFormat="false" ht="15.75" hidden="false" customHeight="true" outlineLevel="0" collapsed="false">
      <c r="A3" s="12" t="s">
        <v>5</v>
      </c>
      <c r="B3" s="74" t="s">
        <v>68</v>
      </c>
      <c r="C3" s="13" t="s">
        <v>104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4" t="s">
        <v>45</v>
      </c>
      <c r="W3" s="15" t="s">
        <v>46</v>
      </c>
      <c r="X3" s="14" t="s">
        <v>9</v>
      </c>
      <c r="Y3" s="16" t="s">
        <v>47</v>
      </c>
      <c r="Z3" s="17" t="s">
        <v>11</v>
      </c>
    </row>
    <row r="4" customFormat="false" ht="25.5" hidden="false" customHeight="true" outlineLevel="0" collapsed="false">
      <c r="A4" s="61" t="s">
        <v>12</v>
      </c>
      <c r="B4" s="74"/>
      <c r="C4" s="19" t="n">
        <v>15</v>
      </c>
      <c r="D4" s="20" t="n">
        <v>15.5</v>
      </c>
      <c r="E4" s="19" t="n">
        <v>16</v>
      </c>
      <c r="F4" s="19" t="n">
        <v>16.5</v>
      </c>
      <c r="G4" s="19" t="n">
        <v>17</v>
      </c>
      <c r="H4" s="19" t="n">
        <v>17.5</v>
      </c>
      <c r="I4" s="19" t="n">
        <v>18</v>
      </c>
      <c r="J4" s="19" t="n">
        <v>18.5</v>
      </c>
      <c r="K4" s="19" t="n">
        <v>19</v>
      </c>
      <c r="L4" s="19" t="n">
        <v>19.5</v>
      </c>
      <c r="M4" s="19" t="n">
        <v>20</v>
      </c>
      <c r="N4" s="19" t="n">
        <v>20.5</v>
      </c>
      <c r="O4" s="19" t="n">
        <v>21</v>
      </c>
      <c r="P4" s="19" t="n">
        <v>21.5</v>
      </c>
      <c r="Q4" s="19" t="n">
        <v>22</v>
      </c>
      <c r="R4" s="19" t="n">
        <v>22.5</v>
      </c>
      <c r="S4" s="19" t="n">
        <v>23</v>
      </c>
      <c r="T4" s="19" t="n">
        <v>23.5</v>
      </c>
      <c r="U4" s="19" t="n">
        <v>24</v>
      </c>
      <c r="V4" s="14"/>
      <c r="W4" s="15"/>
      <c r="X4" s="14"/>
      <c r="Y4" s="16"/>
      <c r="Z4" s="17"/>
    </row>
    <row r="5" customFormat="false" ht="69.75" hidden="false" customHeight="true" outlineLevel="0" collapsed="false">
      <c r="A5" s="86" t="s">
        <v>105</v>
      </c>
      <c r="B5" s="80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44" t="n">
        <v>2.5</v>
      </c>
      <c r="W5" s="22" t="n">
        <f aca="false">SUM(C5:U5)</f>
        <v>0</v>
      </c>
      <c r="X5" s="25" t="n">
        <f aca="false">V5*W5</f>
        <v>0</v>
      </c>
      <c r="Y5" s="25" t="n">
        <f aca="false">X5*3%</f>
        <v>0</v>
      </c>
      <c r="Z5" s="62" t="n">
        <f aca="false">X5+Y5</f>
        <v>0</v>
      </c>
    </row>
    <row r="6" customFormat="false" ht="69.75" hidden="false" customHeight="true" outlineLevel="0" collapsed="false">
      <c r="A6" s="86" t="s">
        <v>106</v>
      </c>
      <c r="B6" s="80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44" t="n">
        <v>2.5</v>
      </c>
      <c r="W6" s="22" t="n">
        <f aca="false">SUM(C6:U6)</f>
        <v>0</v>
      </c>
      <c r="X6" s="25" t="n">
        <f aca="false">V6*W6</f>
        <v>0</v>
      </c>
      <c r="Y6" s="25" t="n">
        <f aca="false">X6*3%</f>
        <v>0</v>
      </c>
      <c r="Z6" s="62" t="n">
        <f aca="false">X6+Y6</f>
        <v>0</v>
      </c>
    </row>
    <row r="7" customFormat="false" ht="69.75" hidden="false" customHeight="true" outlineLevel="0" collapsed="false">
      <c r="A7" s="86" t="s">
        <v>107</v>
      </c>
      <c r="B7" s="80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44" t="n">
        <v>2.5</v>
      </c>
      <c r="W7" s="22" t="n">
        <f aca="false">SUM(C7:U7)</f>
        <v>0</v>
      </c>
      <c r="X7" s="25" t="n">
        <f aca="false">V7*W7</f>
        <v>0</v>
      </c>
      <c r="Y7" s="25" t="n">
        <f aca="false">X7*3%</f>
        <v>0</v>
      </c>
      <c r="Z7" s="62" t="n">
        <f aca="false">X7+Y7</f>
        <v>0</v>
      </c>
    </row>
    <row r="8" customFormat="false" ht="69.75" hidden="false" customHeight="true" outlineLevel="0" collapsed="false">
      <c r="A8" s="86" t="s">
        <v>108</v>
      </c>
      <c r="B8" s="80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44" t="n">
        <v>2.5</v>
      </c>
      <c r="W8" s="22" t="n">
        <f aca="false">SUM(C8:U8)</f>
        <v>0</v>
      </c>
      <c r="X8" s="25" t="n">
        <f aca="false">V8*W8</f>
        <v>0</v>
      </c>
      <c r="Y8" s="25" t="n">
        <f aca="false">X8*3%</f>
        <v>0</v>
      </c>
      <c r="Z8" s="62" t="n">
        <f aca="false">X8+Y8</f>
        <v>0</v>
      </c>
    </row>
    <row r="9" customFormat="false" ht="69.75" hidden="false" customHeight="true" outlineLevel="0" collapsed="false">
      <c r="A9" s="86" t="s">
        <v>109</v>
      </c>
      <c r="B9" s="80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44" t="n">
        <v>2.5</v>
      </c>
      <c r="W9" s="22" t="n">
        <f aca="false">SUM(C9:U9)</f>
        <v>0</v>
      </c>
      <c r="X9" s="25" t="n">
        <f aca="false">V9*W9</f>
        <v>0</v>
      </c>
      <c r="Y9" s="25" t="n">
        <f aca="false">X9*3%</f>
        <v>0</v>
      </c>
      <c r="Z9" s="62" t="n">
        <f aca="false">X9+Y9</f>
        <v>0</v>
      </c>
    </row>
    <row r="10" customFormat="false" ht="69.75" hidden="false" customHeight="true" outlineLevel="0" collapsed="false">
      <c r="A10" s="86" t="s">
        <v>110</v>
      </c>
      <c r="B10" s="80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44" t="n">
        <v>2.5</v>
      </c>
      <c r="W10" s="22" t="n">
        <f aca="false">SUM(C10:U10)</f>
        <v>0</v>
      </c>
      <c r="X10" s="25" t="n">
        <f aca="false">V10*W10</f>
        <v>0</v>
      </c>
      <c r="Y10" s="25" t="n">
        <f aca="false">X10*3%</f>
        <v>0</v>
      </c>
      <c r="Z10" s="62" t="n">
        <f aca="false">X10+Y10</f>
        <v>0</v>
      </c>
    </row>
    <row r="11" customFormat="false" ht="69.75" hidden="false" customHeight="true" outlineLevel="0" collapsed="false">
      <c r="A11" s="86" t="s">
        <v>111</v>
      </c>
      <c r="B11" s="80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44" t="n">
        <v>2.5</v>
      </c>
      <c r="W11" s="22" t="n">
        <f aca="false">SUM(C11:U11)</f>
        <v>0</v>
      </c>
      <c r="X11" s="25" t="n">
        <f aca="false">V11*W11</f>
        <v>0</v>
      </c>
      <c r="Y11" s="25" t="n">
        <f aca="false">X11*3%</f>
        <v>0</v>
      </c>
      <c r="Z11" s="62" t="n">
        <f aca="false">X11+Y11</f>
        <v>0</v>
      </c>
    </row>
    <row r="12" customFormat="false" ht="69.75" hidden="false" customHeight="true" outlineLevel="0" collapsed="false">
      <c r="A12" s="86" t="s">
        <v>112</v>
      </c>
      <c r="B12" s="80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44" t="n">
        <v>2.5</v>
      </c>
      <c r="W12" s="22" t="n">
        <f aca="false">SUM(C12:U12)</f>
        <v>0</v>
      </c>
      <c r="X12" s="25" t="n">
        <f aca="false">V12*W12</f>
        <v>0</v>
      </c>
      <c r="Y12" s="25" t="n">
        <f aca="false">X12*3%</f>
        <v>0</v>
      </c>
      <c r="Z12" s="62" t="n">
        <f aca="false">X12+Y12</f>
        <v>0</v>
      </c>
    </row>
    <row r="13" customFormat="false" ht="69.75" hidden="false" customHeight="true" outlineLevel="0" collapsed="false">
      <c r="A13" s="86" t="s">
        <v>113</v>
      </c>
      <c r="B13" s="80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44" t="n">
        <v>2.5</v>
      </c>
      <c r="W13" s="22" t="n">
        <f aca="false">SUM(C13:U13)</f>
        <v>0</v>
      </c>
      <c r="X13" s="25" t="n">
        <f aca="false">V13*W13</f>
        <v>0</v>
      </c>
      <c r="Y13" s="25" t="n">
        <f aca="false">X13*3%</f>
        <v>0</v>
      </c>
      <c r="Z13" s="62" t="n">
        <f aca="false">X13+Y13</f>
        <v>0</v>
      </c>
    </row>
    <row r="14" customFormat="false" ht="69.75" hidden="false" customHeight="true" outlineLevel="0" collapsed="false">
      <c r="A14" s="86" t="s">
        <v>114</v>
      </c>
      <c r="B14" s="82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3"/>
      <c r="U14" s="83"/>
      <c r="V14" s="44" t="n">
        <v>2.5</v>
      </c>
      <c r="W14" s="22" t="n">
        <f aca="false">SUM(C14:U14)</f>
        <v>0</v>
      </c>
      <c r="X14" s="25" t="n">
        <f aca="false">V14*W14</f>
        <v>0</v>
      </c>
      <c r="Y14" s="25" t="n">
        <f aca="false">X14*3%</f>
        <v>0</v>
      </c>
      <c r="Z14" s="62" t="n">
        <f aca="false">X14+Y14</f>
        <v>0</v>
      </c>
    </row>
    <row r="15" customFormat="false" ht="69.75" hidden="false" customHeight="true" outlineLevel="0" collapsed="false">
      <c r="A15" s="86" t="s">
        <v>115</v>
      </c>
      <c r="B15" s="82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3"/>
      <c r="U15" s="83"/>
      <c r="V15" s="44" t="n">
        <v>2.5</v>
      </c>
      <c r="W15" s="22" t="n">
        <f aca="false">SUM(C15:U15)</f>
        <v>0</v>
      </c>
      <c r="X15" s="25" t="n">
        <f aca="false">V15*W15</f>
        <v>0</v>
      </c>
      <c r="Y15" s="25" t="n">
        <f aca="false">X15*3%</f>
        <v>0</v>
      </c>
      <c r="Z15" s="62" t="n">
        <f aca="false">X15+Y15</f>
        <v>0</v>
      </c>
    </row>
    <row r="16" customFormat="false" ht="69.75" hidden="false" customHeight="true" outlineLevel="0" collapsed="false">
      <c r="A16" s="86" t="s">
        <v>116</v>
      </c>
      <c r="B16" s="82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3"/>
      <c r="U16" s="83"/>
      <c r="V16" s="44" t="n">
        <v>2.5</v>
      </c>
      <c r="W16" s="22" t="n">
        <f aca="false">SUM(C16:U16)</f>
        <v>0</v>
      </c>
      <c r="X16" s="25" t="n">
        <f aca="false">V16*W16</f>
        <v>0</v>
      </c>
      <c r="Y16" s="25" t="n">
        <f aca="false">X16*3%</f>
        <v>0</v>
      </c>
      <c r="Z16" s="62" t="n">
        <f aca="false">X16+Y16</f>
        <v>0</v>
      </c>
    </row>
    <row r="17" customFormat="false" ht="69.75" hidden="false" customHeight="true" outlineLevel="0" collapsed="false">
      <c r="A17" s="86" t="s">
        <v>117</v>
      </c>
      <c r="B17" s="82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3"/>
      <c r="U17" s="83"/>
      <c r="V17" s="44" t="n">
        <v>2.5</v>
      </c>
      <c r="W17" s="22" t="n">
        <f aca="false">SUM(C17:U17)</f>
        <v>0</v>
      </c>
      <c r="X17" s="25" t="n">
        <f aca="false">V17*W17</f>
        <v>0</v>
      </c>
      <c r="Y17" s="25" t="n">
        <f aca="false">X17*3%</f>
        <v>0</v>
      </c>
      <c r="Z17" s="62" t="n">
        <f aca="false">X17+Y17</f>
        <v>0</v>
      </c>
    </row>
    <row r="18" customFormat="false" ht="69.75" hidden="false" customHeight="true" outlineLevel="0" collapsed="false">
      <c r="A18" s="86" t="s">
        <v>118</v>
      </c>
      <c r="B18" s="82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3"/>
      <c r="U18" s="83"/>
      <c r="V18" s="44" t="n">
        <v>2.5</v>
      </c>
      <c r="W18" s="22" t="n">
        <f aca="false">SUM(C18:U18)</f>
        <v>0</v>
      </c>
      <c r="X18" s="25" t="n">
        <f aca="false">V18*W18</f>
        <v>0</v>
      </c>
      <c r="Y18" s="25" t="n">
        <f aca="false">X18*3%</f>
        <v>0</v>
      </c>
      <c r="Z18" s="62" t="n">
        <f aca="false">X18+Y18</f>
        <v>0</v>
      </c>
    </row>
    <row r="19" customFormat="false" ht="69.75" hidden="false" customHeight="true" outlineLevel="0" collapsed="false">
      <c r="A19" s="86" t="s">
        <v>119</v>
      </c>
      <c r="B19" s="82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3"/>
      <c r="U19" s="83"/>
      <c r="V19" s="44" t="n">
        <v>2.5</v>
      </c>
      <c r="W19" s="22" t="n">
        <f aca="false">SUM(C19:U19)</f>
        <v>0</v>
      </c>
      <c r="X19" s="25" t="n">
        <f aca="false">V19*W19</f>
        <v>0</v>
      </c>
      <c r="Y19" s="25" t="n">
        <f aca="false">X19*3%</f>
        <v>0</v>
      </c>
      <c r="Z19" s="62" t="n">
        <f aca="false">X19+Y19</f>
        <v>0</v>
      </c>
    </row>
    <row r="20" customFormat="false" ht="69.75" hidden="false" customHeight="true" outlineLevel="0" collapsed="false">
      <c r="A20" s="88"/>
      <c r="B20" s="82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3"/>
      <c r="U20" s="83"/>
      <c r="V20" s="44" t="n">
        <v>2.5</v>
      </c>
      <c r="W20" s="22" t="n">
        <f aca="false">SUM(C20:U20)</f>
        <v>0</v>
      </c>
      <c r="X20" s="25" t="n">
        <f aca="false">V20*W20</f>
        <v>0</v>
      </c>
      <c r="Y20" s="25" t="n">
        <f aca="false">X20*3%</f>
        <v>0</v>
      </c>
      <c r="Z20" s="62" t="n">
        <f aca="false">X20+Y20</f>
        <v>0</v>
      </c>
    </row>
    <row r="21" customFormat="false" ht="69.75" hidden="false" customHeight="true" outlineLevel="0" collapsed="false">
      <c r="A21" s="88"/>
      <c r="B21" s="82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3"/>
      <c r="U21" s="83"/>
      <c r="V21" s="44" t="n">
        <v>2.5</v>
      </c>
      <c r="W21" s="22" t="n">
        <f aca="false">SUM(C21:U21)</f>
        <v>0</v>
      </c>
      <c r="X21" s="25" t="n">
        <f aca="false">V21*W21</f>
        <v>0</v>
      </c>
      <c r="Y21" s="25" t="n">
        <f aca="false">X21*3%</f>
        <v>0</v>
      </c>
      <c r="Z21" s="62" t="n">
        <f aca="false">X21+Y21</f>
        <v>0</v>
      </c>
    </row>
    <row r="22" customFormat="false" ht="19.5" hidden="false" customHeight="false" outlineLevel="0" collapsed="false">
      <c r="A22" s="52" t="s">
        <v>43</v>
      </c>
      <c r="B22" s="84"/>
      <c r="C22" s="65" t="n">
        <f aca="false">SUM(C5:C21)</f>
        <v>0</v>
      </c>
      <c r="D22" s="65" t="n">
        <f aca="false">SUM(D5:D21)</f>
        <v>0</v>
      </c>
      <c r="E22" s="65" t="n">
        <f aca="false">SUM(E5:E21)</f>
        <v>0</v>
      </c>
      <c r="F22" s="65" t="n">
        <f aca="false">SUM(F5:F21)</f>
        <v>0</v>
      </c>
      <c r="G22" s="65" t="n">
        <f aca="false">SUM(G5:G21)</f>
        <v>0</v>
      </c>
      <c r="H22" s="65" t="n">
        <f aca="false">SUM(H5:H21)</f>
        <v>0</v>
      </c>
      <c r="I22" s="65" t="n">
        <f aca="false">SUM(I5:I21)</f>
        <v>0</v>
      </c>
      <c r="J22" s="65" t="n">
        <f aca="false">SUM(J5:J21)</f>
        <v>0</v>
      </c>
      <c r="K22" s="65" t="n">
        <f aca="false">SUM(K5:K21)</f>
        <v>0</v>
      </c>
      <c r="L22" s="65" t="n">
        <f aca="false">SUM(L5:L21)</f>
        <v>0</v>
      </c>
      <c r="M22" s="65" t="n">
        <f aca="false">SUM(M5:M21)</f>
        <v>0</v>
      </c>
      <c r="N22" s="65" t="n">
        <f aca="false">SUM(N5:N21)</f>
        <v>0</v>
      </c>
      <c r="O22" s="65" t="n">
        <f aca="false">SUM(O5:O21)</f>
        <v>0</v>
      </c>
      <c r="P22" s="65" t="n">
        <f aca="false">SUM(P5:P21)</f>
        <v>0</v>
      </c>
      <c r="Q22" s="65" t="n">
        <f aca="false">SUM(Q5:Q21)</f>
        <v>0</v>
      </c>
      <c r="R22" s="65" t="n">
        <f aca="false">SUM(R5:R21)</f>
        <v>0</v>
      </c>
      <c r="S22" s="65" t="n">
        <f aca="false">SUM(S5:S21)</f>
        <v>0</v>
      </c>
      <c r="T22" s="65" t="n">
        <f aca="false">SUM(T5:T21)</f>
        <v>0</v>
      </c>
      <c r="U22" s="65" t="n">
        <f aca="false">SUM(U5:U21)</f>
        <v>0</v>
      </c>
      <c r="V22" s="66" t="s">
        <v>22</v>
      </c>
      <c r="W22" s="65" t="n">
        <f aca="false">SUM(W5:W21)</f>
        <v>0</v>
      </c>
      <c r="X22" s="67" t="n">
        <f aca="false">SUM(X5:X21)</f>
        <v>0</v>
      </c>
      <c r="Y22" s="67" t="n">
        <f aca="false">SUM(Y5:Y21)</f>
        <v>0</v>
      </c>
      <c r="Z22" s="68" t="n">
        <f aca="false">SUM(Z5:Z21)</f>
        <v>0</v>
      </c>
    </row>
  </sheetData>
  <mergeCells count="15">
    <mergeCell ref="A1:U1"/>
    <mergeCell ref="V1:X1"/>
    <mergeCell ref="Y1:Z1"/>
    <mergeCell ref="C2:G2"/>
    <mergeCell ref="H2:K2"/>
    <mergeCell ref="L2:U2"/>
    <mergeCell ref="V2:X2"/>
    <mergeCell ref="Y2:Z2"/>
    <mergeCell ref="B3:B4"/>
    <mergeCell ref="C3:U3"/>
    <mergeCell ref="V3:V4"/>
    <mergeCell ref="W3:W4"/>
    <mergeCell ref="X3:X4"/>
    <mergeCell ref="Y3:Y4"/>
    <mergeCell ref="Z3:Z4"/>
  </mergeCells>
  <printOptions headings="false" gridLines="false" gridLinesSet="true" horizontalCentered="false" verticalCentered="false"/>
  <pageMargins left="0.511805555555556" right="0.511805555555556" top="0.747916666666667" bottom="0.747916666666667" header="0.511811023622047" footer="0.511811023622047"/>
  <pageSetup paperSize="9" scale="8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22"/>
  <sheetViews>
    <sheetView showFormulas="false" showGridLines="true" showRowColHeaders="true" showZeros="true" rightToLeft="false" tabSelected="false" showOutlineSymbols="true" defaultGridColor="true" view="normal" topLeftCell="A16" colorId="64" zoomScale="100" zoomScaleNormal="100" zoomScalePageLayoutView="100" workbookViewId="0">
      <selection pane="topLeft" activeCell="E5" activeCellId="0" sqref="E5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.42"/>
    <col collapsed="false" customWidth="true" hidden="false" outlineLevel="0" max="2" min="2" style="0" width="12.71"/>
    <col collapsed="false" customWidth="true" hidden="false" outlineLevel="0" max="3" min="3" style="0" width="4.14"/>
    <col collapsed="false" customWidth="true" hidden="false" outlineLevel="0" max="4" min="4" style="0" width="4.86"/>
    <col collapsed="false" customWidth="true" hidden="false" outlineLevel="0" max="5" min="5" style="0" width="4.14"/>
    <col collapsed="false" customWidth="true" hidden="false" outlineLevel="0" max="6" min="6" style="0" width="4.71"/>
    <col collapsed="false" customWidth="true" hidden="false" outlineLevel="0" max="7" min="7" style="0" width="4"/>
    <col collapsed="false" customWidth="true" hidden="false" outlineLevel="0" max="8" min="8" style="0" width="4.71"/>
    <col collapsed="false" customWidth="true" hidden="false" outlineLevel="0" max="9" min="9" style="0" width="4"/>
    <col collapsed="false" customWidth="true" hidden="false" outlineLevel="0" max="10" min="10" style="0" width="4.71"/>
    <col collapsed="false" customWidth="true" hidden="false" outlineLevel="0" max="11" min="11" style="0" width="4.14"/>
    <col collapsed="false" customWidth="true" hidden="false" outlineLevel="0" max="12" min="12" style="0" width="4.71"/>
    <col collapsed="false" customWidth="true" hidden="false" outlineLevel="0" max="13" min="13" style="0" width="4"/>
    <col collapsed="false" customWidth="true" hidden="false" outlineLevel="0" max="14" min="14" style="0" width="4.71"/>
    <col collapsed="false" customWidth="true" hidden="false" outlineLevel="0" max="15" min="15" style="0" width="4.29"/>
    <col collapsed="false" customWidth="true" hidden="false" outlineLevel="0" max="16" min="16" style="0" width="4.71"/>
    <col collapsed="false" customWidth="true" hidden="false" outlineLevel="0" max="17" min="17" style="0" width="4.29"/>
    <col collapsed="false" customWidth="true" hidden="false" outlineLevel="0" max="18" min="18" style="0" width="4.71"/>
    <col collapsed="false" customWidth="true" hidden="false" outlineLevel="0" max="19" min="19" style="0" width="3.86"/>
    <col collapsed="false" customWidth="true" hidden="false" outlineLevel="0" max="20" min="20" style="0" width="4.71"/>
    <col collapsed="false" customWidth="true" hidden="false" outlineLevel="0" max="21" min="21" style="0" width="4"/>
    <col collapsed="false" customWidth="true" hidden="false" outlineLevel="0" max="22" min="22" style="0" width="8"/>
    <col collapsed="false" customWidth="true" hidden="false" outlineLevel="0" max="23" min="23" style="0" width="9.86"/>
    <col collapsed="false" customWidth="true" hidden="false" outlineLevel="0" max="24" min="24" style="0" width="8.15"/>
    <col collapsed="false" customWidth="true" hidden="false" outlineLevel="0" max="25" min="25" style="0" width="7.57"/>
    <col collapsed="false" customWidth="true" hidden="false" outlineLevel="0" max="26" min="26" style="0" width="7.29"/>
  </cols>
  <sheetData>
    <row r="1" customFormat="false" ht="16.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57" t="s">
        <v>1</v>
      </c>
      <c r="W1" s="57"/>
      <c r="X1" s="57"/>
      <c r="Y1" s="5"/>
      <c r="Z1" s="5"/>
    </row>
    <row r="2" customFormat="false" ht="15.75" hidden="false" customHeight="true" outlineLevel="0" collapsed="false">
      <c r="A2" s="29" t="s">
        <v>2</v>
      </c>
      <c r="B2" s="69"/>
      <c r="C2" s="31"/>
      <c r="D2" s="31"/>
      <c r="E2" s="31"/>
      <c r="F2" s="31"/>
      <c r="G2" s="31"/>
      <c r="H2" s="58" t="s">
        <v>3</v>
      </c>
      <c r="I2" s="58"/>
      <c r="J2" s="58"/>
      <c r="K2" s="58"/>
      <c r="L2" s="9"/>
      <c r="M2" s="9"/>
      <c r="N2" s="9"/>
      <c r="O2" s="9"/>
      <c r="P2" s="9"/>
      <c r="Q2" s="9"/>
      <c r="R2" s="9"/>
      <c r="S2" s="9"/>
      <c r="T2" s="9"/>
      <c r="U2" s="9"/>
      <c r="V2" s="10" t="s">
        <v>4</v>
      </c>
      <c r="W2" s="10"/>
      <c r="X2" s="10"/>
      <c r="Y2" s="11"/>
      <c r="Z2" s="11"/>
    </row>
    <row r="3" customFormat="false" ht="15.75" hidden="false" customHeight="true" outlineLevel="0" collapsed="false">
      <c r="A3" s="12" t="s">
        <v>5</v>
      </c>
      <c r="B3" s="74" t="s">
        <v>68</v>
      </c>
      <c r="C3" s="13" t="s">
        <v>120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4" t="s">
        <v>45</v>
      </c>
      <c r="W3" s="15" t="s">
        <v>46</v>
      </c>
      <c r="X3" s="14" t="s">
        <v>9</v>
      </c>
      <c r="Y3" s="16" t="s">
        <v>47</v>
      </c>
      <c r="Z3" s="17" t="s">
        <v>11</v>
      </c>
    </row>
    <row r="4" customFormat="false" ht="25.5" hidden="false" customHeight="true" outlineLevel="0" collapsed="false">
      <c r="A4" s="61" t="s">
        <v>12</v>
      </c>
      <c r="B4" s="74"/>
      <c r="C4" s="19" t="n">
        <v>15</v>
      </c>
      <c r="D4" s="20" t="n">
        <v>15.5</v>
      </c>
      <c r="E4" s="19" t="n">
        <v>16</v>
      </c>
      <c r="F4" s="19" t="n">
        <v>16.5</v>
      </c>
      <c r="G4" s="19" t="n">
        <v>17</v>
      </c>
      <c r="H4" s="19" t="n">
        <v>17.5</v>
      </c>
      <c r="I4" s="19" t="n">
        <v>18</v>
      </c>
      <c r="J4" s="19" t="n">
        <v>18.5</v>
      </c>
      <c r="K4" s="19" t="n">
        <v>19</v>
      </c>
      <c r="L4" s="19" t="n">
        <v>19.5</v>
      </c>
      <c r="M4" s="19" t="n">
        <v>20</v>
      </c>
      <c r="N4" s="19" t="n">
        <v>20.5</v>
      </c>
      <c r="O4" s="19" t="n">
        <v>21</v>
      </c>
      <c r="P4" s="19" t="n">
        <v>21.5</v>
      </c>
      <c r="Q4" s="19" t="n">
        <v>22</v>
      </c>
      <c r="R4" s="19" t="n">
        <v>22.5</v>
      </c>
      <c r="S4" s="19" t="n">
        <v>23</v>
      </c>
      <c r="T4" s="19" t="n">
        <v>23.5</v>
      </c>
      <c r="U4" s="19" t="n">
        <v>24</v>
      </c>
      <c r="V4" s="14"/>
      <c r="W4" s="15"/>
      <c r="X4" s="14"/>
      <c r="Y4" s="16"/>
      <c r="Z4" s="17"/>
    </row>
    <row r="5" customFormat="false" ht="69.75" hidden="false" customHeight="true" outlineLevel="0" collapsed="false">
      <c r="A5" s="86" t="s">
        <v>121</v>
      </c>
      <c r="B5" s="80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44" t="n">
        <v>4</v>
      </c>
      <c r="W5" s="22" t="n">
        <f aca="false">SUM(C5:U5)</f>
        <v>0</v>
      </c>
      <c r="X5" s="25" t="n">
        <f aca="false">V5*W5</f>
        <v>0</v>
      </c>
      <c r="Y5" s="25" t="n">
        <f aca="false">X5*3%</f>
        <v>0</v>
      </c>
      <c r="Z5" s="62" t="n">
        <f aca="false">X5+Y5</f>
        <v>0</v>
      </c>
    </row>
    <row r="6" customFormat="false" ht="69.75" hidden="false" customHeight="true" outlineLevel="0" collapsed="false">
      <c r="A6" s="86" t="s">
        <v>122</v>
      </c>
      <c r="B6" s="80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44" t="n">
        <v>4</v>
      </c>
      <c r="W6" s="22" t="n">
        <f aca="false">SUM(C6:U6)</f>
        <v>0</v>
      </c>
      <c r="X6" s="25" t="n">
        <f aca="false">V6*W6</f>
        <v>0</v>
      </c>
      <c r="Y6" s="25" t="n">
        <f aca="false">X6*3%</f>
        <v>0</v>
      </c>
      <c r="Z6" s="62" t="n">
        <f aca="false">X6+Y6</f>
        <v>0</v>
      </c>
    </row>
    <row r="7" customFormat="false" ht="69.75" hidden="false" customHeight="true" outlineLevel="0" collapsed="false">
      <c r="A7" s="86" t="s">
        <v>123</v>
      </c>
      <c r="B7" s="80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44" t="n">
        <v>4</v>
      </c>
      <c r="W7" s="22" t="n">
        <f aca="false">SUM(C7:U7)</f>
        <v>0</v>
      </c>
      <c r="X7" s="25" t="n">
        <f aca="false">V7*W7</f>
        <v>0</v>
      </c>
      <c r="Y7" s="25" t="n">
        <f aca="false">X7*3%</f>
        <v>0</v>
      </c>
      <c r="Z7" s="62" t="n">
        <f aca="false">X7+Y7</f>
        <v>0</v>
      </c>
    </row>
    <row r="8" customFormat="false" ht="69.75" hidden="false" customHeight="true" outlineLevel="0" collapsed="false">
      <c r="A8" s="86" t="s">
        <v>124</v>
      </c>
      <c r="B8" s="80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44" t="n">
        <v>4</v>
      </c>
      <c r="W8" s="22" t="n">
        <f aca="false">SUM(C8:U8)</f>
        <v>0</v>
      </c>
      <c r="X8" s="25" t="n">
        <f aca="false">V8*W8</f>
        <v>0</v>
      </c>
      <c r="Y8" s="25" t="n">
        <f aca="false">X8*3%</f>
        <v>0</v>
      </c>
      <c r="Z8" s="62" t="n">
        <f aca="false">X8+Y8</f>
        <v>0</v>
      </c>
    </row>
    <row r="9" customFormat="false" ht="69.75" hidden="false" customHeight="true" outlineLevel="0" collapsed="false">
      <c r="A9" s="86" t="s">
        <v>125</v>
      </c>
      <c r="B9" s="80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44" t="n">
        <v>4</v>
      </c>
      <c r="W9" s="22" t="n">
        <f aca="false">SUM(C9:U9)</f>
        <v>0</v>
      </c>
      <c r="X9" s="25" t="n">
        <f aca="false">V9*W9</f>
        <v>0</v>
      </c>
      <c r="Y9" s="25" t="n">
        <f aca="false">X9*3%</f>
        <v>0</v>
      </c>
      <c r="Z9" s="62" t="n">
        <f aca="false">X9+Y9</f>
        <v>0</v>
      </c>
    </row>
    <row r="10" customFormat="false" ht="69.75" hidden="false" customHeight="true" outlineLevel="0" collapsed="false">
      <c r="A10" s="86" t="s">
        <v>126</v>
      </c>
      <c r="B10" s="80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44" t="n">
        <v>4</v>
      </c>
      <c r="W10" s="22" t="n">
        <f aca="false">SUM(C10:U10)</f>
        <v>0</v>
      </c>
      <c r="X10" s="25" t="n">
        <f aca="false">V10*W10</f>
        <v>0</v>
      </c>
      <c r="Y10" s="25" t="n">
        <f aca="false">X10*3%</f>
        <v>0</v>
      </c>
      <c r="Z10" s="62" t="n">
        <f aca="false">X10+Y10</f>
        <v>0</v>
      </c>
    </row>
    <row r="11" customFormat="false" ht="69.75" hidden="false" customHeight="true" outlineLevel="0" collapsed="false">
      <c r="A11" s="86" t="s">
        <v>127</v>
      </c>
      <c r="B11" s="80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44" t="n">
        <v>4</v>
      </c>
      <c r="W11" s="22" t="n">
        <f aca="false">SUM(C11:U11)</f>
        <v>0</v>
      </c>
      <c r="X11" s="25" t="n">
        <f aca="false">V11*W11</f>
        <v>0</v>
      </c>
      <c r="Y11" s="25" t="n">
        <f aca="false">X11*3%</f>
        <v>0</v>
      </c>
      <c r="Z11" s="62" t="n">
        <f aca="false">X11+Y11</f>
        <v>0</v>
      </c>
    </row>
    <row r="12" customFormat="false" ht="69.75" hidden="false" customHeight="true" outlineLevel="0" collapsed="false">
      <c r="A12" s="86" t="s">
        <v>128</v>
      </c>
      <c r="B12" s="80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44" t="n">
        <v>4</v>
      </c>
      <c r="W12" s="22" t="n">
        <f aca="false">SUM(C12:U12)</f>
        <v>0</v>
      </c>
      <c r="X12" s="25" t="n">
        <f aca="false">V12*W12</f>
        <v>0</v>
      </c>
      <c r="Y12" s="25" t="n">
        <f aca="false">X12*3%</f>
        <v>0</v>
      </c>
      <c r="Z12" s="62" t="n">
        <f aca="false">X12+Y12</f>
        <v>0</v>
      </c>
    </row>
    <row r="13" customFormat="false" ht="69.75" hidden="false" customHeight="true" outlineLevel="0" collapsed="false">
      <c r="A13" s="86" t="s">
        <v>129</v>
      </c>
      <c r="B13" s="80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44" t="n">
        <v>4</v>
      </c>
      <c r="W13" s="22" t="n">
        <f aca="false">SUM(C13:U13)</f>
        <v>0</v>
      </c>
      <c r="X13" s="25" t="n">
        <f aca="false">V13*W13</f>
        <v>0</v>
      </c>
      <c r="Y13" s="25" t="n">
        <f aca="false">X13*3%</f>
        <v>0</v>
      </c>
      <c r="Z13" s="62" t="n">
        <f aca="false">X13+Y13</f>
        <v>0</v>
      </c>
    </row>
    <row r="14" customFormat="false" ht="69.75" hidden="false" customHeight="true" outlineLevel="0" collapsed="false">
      <c r="A14" s="86" t="s">
        <v>130</v>
      </c>
      <c r="B14" s="82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3"/>
      <c r="U14" s="83"/>
      <c r="V14" s="44" t="n">
        <v>4</v>
      </c>
      <c r="W14" s="22" t="n">
        <f aca="false">SUM(C14:U14)</f>
        <v>0</v>
      </c>
      <c r="X14" s="25" t="n">
        <f aca="false">V14*W14</f>
        <v>0</v>
      </c>
      <c r="Y14" s="25" t="n">
        <f aca="false">X14*3%</f>
        <v>0</v>
      </c>
      <c r="Z14" s="62" t="n">
        <f aca="false">X14+Y14</f>
        <v>0</v>
      </c>
    </row>
    <row r="15" customFormat="false" ht="69.75" hidden="false" customHeight="true" outlineLevel="0" collapsed="false">
      <c r="A15" s="86" t="s">
        <v>131</v>
      </c>
      <c r="B15" s="82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3"/>
      <c r="U15" s="83"/>
      <c r="V15" s="44" t="n">
        <v>4</v>
      </c>
      <c r="W15" s="22" t="n">
        <f aca="false">SUM(C15:U15)</f>
        <v>0</v>
      </c>
      <c r="X15" s="25" t="n">
        <f aca="false">V15*W15</f>
        <v>0</v>
      </c>
      <c r="Y15" s="25" t="n">
        <f aca="false">X15*3%</f>
        <v>0</v>
      </c>
      <c r="Z15" s="62" t="n">
        <f aca="false">X15+Y15</f>
        <v>0</v>
      </c>
    </row>
    <row r="16" customFormat="false" ht="69.75" hidden="false" customHeight="true" outlineLevel="0" collapsed="false">
      <c r="A16" s="86" t="s">
        <v>132</v>
      </c>
      <c r="B16" s="82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3"/>
      <c r="U16" s="83"/>
      <c r="V16" s="44" t="n">
        <v>4</v>
      </c>
      <c r="W16" s="22" t="n">
        <f aca="false">SUM(C16:U16)</f>
        <v>0</v>
      </c>
      <c r="X16" s="25" t="n">
        <f aca="false">V16*W16</f>
        <v>0</v>
      </c>
      <c r="Y16" s="25" t="n">
        <f aca="false">X16*3%</f>
        <v>0</v>
      </c>
      <c r="Z16" s="62" t="n">
        <f aca="false">X16+Y16</f>
        <v>0</v>
      </c>
    </row>
    <row r="17" customFormat="false" ht="69.75" hidden="false" customHeight="true" outlineLevel="0" collapsed="false">
      <c r="A17" s="86" t="s">
        <v>133</v>
      </c>
      <c r="B17" s="82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3"/>
      <c r="U17" s="83"/>
      <c r="V17" s="44" t="n">
        <v>4</v>
      </c>
      <c r="W17" s="22" t="n">
        <f aca="false">SUM(C17:U17)</f>
        <v>0</v>
      </c>
      <c r="X17" s="25" t="n">
        <f aca="false">V17*W17</f>
        <v>0</v>
      </c>
      <c r="Y17" s="25" t="n">
        <f aca="false">X17*3%</f>
        <v>0</v>
      </c>
      <c r="Z17" s="62" t="n">
        <f aca="false">X17+Y17</f>
        <v>0</v>
      </c>
    </row>
    <row r="18" customFormat="false" ht="69.75" hidden="false" customHeight="true" outlineLevel="0" collapsed="false">
      <c r="A18" s="86" t="s">
        <v>134</v>
      </c>
      <c r="B18" s="82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3"/>
      <c r="U18" s="83"/>
      <c r="V18" s="44" t="n">
        <v>4</v>
      </c>
      <c r="W18" s="22" t="n">
        <f aca="false">SUM(C18:U18)</f>
        <v>0</v>
      </c>
      <c r="X18" s="25" t="n">
        <f aca="false">V18*W18</f>
        <v>0</v>
      </c>
      <c r="Y18" s="25" t="n">
        <f aca="false">X18*3%</f>
        <v>0</v>
      </c>
      <c r="Z18" s="62" t="n">
        <f aca="false">X18+Y18</f>
        <v>0</v>
      </c>
    </row>
    <row r="19" customFormat="false" ht="69.75" hidden="false" customHeight="true" outlineLevel="0" collapsed="false">
      <c r="A19" s="86" t="s">
        <v>135</v>
      </c>
      <c r="B19" s="82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3"/>
      <c r="U19" s="83"/>
      <c r="V19" s="44" t="n">
        <v>4</v>
      </c>
      <c r="W19" s="22" t="n">
        <f aca="false">SUM(C19:U19)</f>
        <v>0</v>
      </c>
      <c r="X19" s="25" t="n">
        <f aca="false">V19*W19</f>
        <v>0</v>
      </c>
      <c r="Y19" s="25" t="n">
        <f aca="false">X19*3%</f>
        <v>0</v>
      </c>
      <c r="Z19" s="62" t="n">
        <f aca="false">X19+Y19</f>
        <v>0</v>
      </c>
    </row>
    <row r="20" customFormat="false" ht="69.75" hidden="false" customHeight="true" outlineLevel="0" collapsed="false">
      <c r="A20" s="86"/>
      <c r="B20" s="82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3"/>
      <c r="U20" s="83"/>
      <c r="V20" s="44" t="n">
        <v>4</v>
      </c>
      <c r="W20" s="22" t="n">
        <f aca="false">SUM(C20:U20)</f>
        <v>0</v>
      </c>
      <c r="X20" s="25" t="n">
        <f aca="false">V20*W20</f>
        <v>0</v>
      </c>
      <c r="Y20" s="25" t="n">
        <f aca="false">X20*3%</f>
        <v>0</v>
      </c>
      <c r="Z20" s="62" t="n">
        <f aca="false">X20+Y20</f>
        <v>0</v>
      </c>
    </row>
    <row r="21" customFormat="false" ht="69.75" hidden="false" customHeight="true" outlineLevel="0" collapsed="false">
      <c r="A21" s="88"/>
      <c r="B21" s="82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3"/>
      <c r="U21" s="83"/>
      <c r="V21" s="44" t="n">
        <v>4</v>
      </c>
      <c r="W21" s="22" t="n">
        <f aca="false">SUM(C21:U21)</f>
        <v>0</v>
      </c>
      <c r="X21" s="25" t="n">
        <f aca="false">V21*W21</f>
        <v>0</v>
      </c>
      <c r="Y21" s="25" t="n">
        <f aca="false">X21*3%</f>
        <v>0</v>
      </c>
      <c r="Z21" s="62" t="n">
        <f aca="false">X21+Y21</f>
        <v>0</v>
      </c>
    </row>
    <row r="22" customFormat="false" ht="19.5" hidden="false" customHeight="false" outlineLevel="0" collapsed="false">
      <c r="A22" s="52" t="s">
        <v>43</v>
      </c>
      <c r="B22" s="84"/>
      <c r="C22" s="65" t="n">
        <f aca="false">SUM(C5:C21)</f>
        <v>0</v>
      </c>
      <c r="D22" s="65" t="n">
        <f aca="false">SUM(D5:D21)</f>
        <v>0</v>
      </c>
      <c r="E22" s="65" t="n">
        <f aca="false">SUM(E5:E21)</f>
        <v>0</v>
      </c>
      <c r="F22" s="65" t="n">
        <f aca="false">SUM(F5:F21)</f>
        <v>0</v>
      </c>
      <c r="G22" s="65" t="n">
        <f aca="false">SUM(G5:G21)</f>
        <v>0</v>
      </c>
      <c r="H22" s="65" t="n">
        <f aca="false">SUM(H5:H21)</f>
        <v>0</v>
      </c>
      <c r="I22" s="65" t="n">
        <f aca="false">SUM(I5:I21)</f>
        <v>0</v>
      </c>
      <c r="J22" s="65" t="n">
        <f aca="false">SUM(J5:J21)</f>
        <v>0</v>
      </c>
      <c r="K22" s="65" t="n">
        <f aca="false">SUM(K5:K21)</f>
        <v>0</v>
      </c>
      <c r="L22" s="65" t="n">
        <f aca="false">SUM(L5:L21)</f>
        <v>0</v>
      </c>
      <c r="M22" s="65" t="n">
        <f aca="false">SUM(M5:M21)</f>
        <v>0</v>
      </c>
      <c r="N22" s="65" t="n">
        <f aca="false">SUM(N5:N21)</f>
        <v>0</v>
      </c>
      <c r="O22" s="65" t="n">
        <f aca="false">SUM(O5:O21)</f>
        <v>0</v>
      </c>
      <c r="P22" s="65" t="n">
        <f aca="false">SUM(P5:P21)</f>
        <v>0</v>
      </c>
      <c r="Q22" s="65" t="n">
        <f aca="false">SUM(Q5:Q21)</f>
        <v>0</v>
      </c>
      <c r="R22" s="65" t="n">
        <f aca="false">SUM(R5:R21)</f>
        <v>0</v>
      </c>
      <c r="S22" s="65" t="n">
        <f aca="false">SUM(S5:S21)</f>
        <v>0</v>
      </c>
      <c r="T22" s="65" t="n">
        <f aca="false">SUM(T5:T21)</f>
        <v>0</v>
      </c>
      <c r="U22" s="65" t="n">
        <f aca="false">SUM(U5:U21)</f>
        <v>0</v>
      </c>
      <c r="V22" s="66" t="s">
        <v>22</v>
      </c>
      <c r="W22" s="65" t="n">
        <f aca="false">SUM(W5:W21)</f>
        <v>0</v>
      </c>
      <c r="X22" s="67" t="n">
        <f aca="false">SUM(X5:X21)</f>
        <v>0</v>
      </c>
      <c r="Y22" s="67" t="n">
        <f aca="false">SUM(Y5:Y21)</f>
        <v>0</v>
      </c>
      <c r="Z22" s="68" t="n">
        <f aca="false">SUM(Z5:Z21)</f>
        <v>0</v>
      </c>
    </row>
  </sheetData>
  <mergeCells count="15">
    <mergeCell ref="A1:U1"/>
    <mergeCell ref="V1:X1"/>
    <mergeCell ref="Y1:Z1"/>
    <mergeCell ref="C2:G2"/>
    <mergeCell ref="H2:K2"/>
    <mergeCell ref="L2:U2"/>
    <mergeCell ref="V2:X2"/>
    <mergeCell ref="Y2:Z2"/>
    <mergeCell ref="B3:B4"/>
    <mergeCell ref="C3:U3"/>
    <mergeCell ref="V3:V4"/>
    <mergeCell ref="W3:W4"/>
    <mergeCell ref="X3:X4"/>
    <mergeCell ref="Y3:Y4"/>
    <mergeCell ref="Z3:Z4"/>
  </mergeCells>
  <printOptions headings="false" gridLines="false" gridLinesSet="true" horizontalCentered="false" verticalCentered="false"/>
  <pageMargins left="0.511805555555556" right="0.511805555555556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V5" activeCellId="0" sqref="V5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.42"/>
    <col collapsed="false" customWidth="true" hidden="false" outlineLevel="0" max="2" min="2" style="0" width="12.71"/>
    <col collapsed="false" customWidth="true" hidden="false" outlineLevel="0" max="3" min="3" style="0" width="4.14"/>
    <col collapsed="false" customWidth="true" hidden="false" outlineLevel="0" max="4" min="4" style="0" width="4.86"/>
    <col collapsed="false" customWidth="true" hidden="false" outlineLevel="0" max="5" min="5" style="0" width="4.14"/>
    <col collapsed="false" customWidth="true" hidden="false" outlineLevel="0" max="6" min="6" style="0" width="4.71"/>
    <col collapsed="false" customWidth="true" hidden="false" outlineLevel="0" max="7" min="7" style="0" width="4"/>
    <col collapsed="false" customWidth="true" hidden="false" outlineLevel="0" max="8" min="8" style="0" width="4.71"/>
    <col collapsed="false" customWidth="true" hidden="false" outlineLevel="0" max="9" min="9" style="0" width="4"/>
    <col collapsed="false" customWidth="true" hidden="false" outlineLevel="0" max="10" min="10" style="0" width="4.71"/>
    <col collapsed="false" customWidth="true" hidden="false" outlineLevel="0" max="11" min="11" style="0" width="4.14"/>
    <col collapsed="false" customWidth="true" hidden="false" outlineLevel="0" max="12" min="12" style="0" width="4.71"/>
    <col collapsed="false" customWidth="true" hidden="false" outlineLevel="0" max="13" min="13" style="0" width="4"/>
    <col collapsed="false" customWidth="true" hidden="false" outlineLevel="0" max="14" min="14" style="0" width="4.71"/>
    <col collapsed="false" customWidth="true" hidden="false" outlineLevel="0" max="15" min="15" style="0" width="4.29"/>
    <col collapsed="false" customWidth="true" hidden="false" outlineLevel="0" max="16" min="16" style="0" width="4.71"/>
    <col collapsed="false" customWidth="true" hidden="false" outlineLevel="0" max="17" min="17" style="0" width="4.29"/>
    <col collapsed="false" customWidth="true" hidden="false" outlineLevel="0" max="18" min="18" style="0" width="4.71"/>
    <col collapsed="false" customWidth="true" hidden="false" outlineLevel="0" max="19" min="19" style="0" width="3.86"/>
    <col collapsed="false" customWidth="true" hidden="false" outlineLevel="0" max="20" min="20" style="0" width="4.71"/>
    <col collapsed="false" customWidth="true" hidden="false" outlineLevel="0" max="21" min="21" style="0" width="4"/>
    <col collapsed="false" customWidth="true" hidden="false" outlineLevel="0" max="22" min="22" style="0" width="8"/>
    <col collapsed="false" customWidth="true" hidden="false" outlineLevel="0" max="23" min="23" style="0" width="9.86"/>
    <col collapsed="false" customWidth="true" hidden="false" outlineLevel="0" max="24" min="24" style="0" width="8.15"/>
    <col collapsed="false" customWidth="true" hidden="false" outlineLevel="0" max="25" min="25" style="0" width="7.57"/>
    <col collapsed="false" customWidth="true" hidden="false" outlineLevel="0" max="26" min="26" style="0" width="7.29"/>
  </cols>
  <sheetData>
    <row r="1" customFormat="false" ht="16.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57" t="s">
        <v>1</v>
      </c>
      <c r="W1" s="57"/>
      <c r="X1" s="57"/>
      <c r="Y1" s="5"/>
      <c r="Z1" s="5"/>
    </row>
    <row r="2" customFormat="false" ht="15.75" hidden="false" customHeight="true" outlineLevel="0" collapsed="false">
      <c r="A2" s="29" t="s">
        <v>2</v>
      </c>
      <c r="B2" s="69"/>
      <c r="C2" s="31"/>
      <c r="D2" s="31"/>
      <c r="E2" s="31"/>
      <c r="F2" s="31"/>
      <c r="G2" s="31"/>
      <c r="H2" s="58" t="s">
        <v>3</v>
      </c>
      <c r="I2" s="58"/>
      <c r="J2" s="58"/>
      <c r="K2" s="58"/>
      <c r="L2" s="9"/>
      <c r="M2" s="9"/>
      <c r="N2" s="9"/>
      <c r="O2" s="9"/>
      <c r="P2" s="9"/>
      <c r="Q2" s="9"/>
      <c r="R2" s="9"/>
      <c r="S2" s="9"/>
      <c r="T2" s="9"/>
      <c r="U2" s="9"/>
      <c r="V2" s="10" t="s">
        <v>4</v>
      </c>
      <c r="W2" s="10"/>
      <c r="X2" s="10"/>
      <c r="Y2" s="11"/>
      <c r="Z2" s="11"/>
    </row>
    <row r="3" customFormat="false" ht="15.75" hidden="false" customHeight="true" outlineLevel="0" collapsed="false">
      <c r="A3" s="12" t="s">
        <v>5</v>
      </c>
      <c r="B3" s="74" t="s">
        <v>68</v>
      </c>
      <c r="C3" s="13" t="s">
        <v>136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4" t="s">
        <v>45</v>
      </c>
      <c r="W3" s="15" t="s">
        <v>46</v>
      </c>
      <c r="X3" s="14" t="s">
        <v>9</v>
      </c>
      <c r="Y3" s="16" t="s">
        <v>47</v>
      </c>
      <c r="Z3" s="17" t="s">
        <v>11</v>
      </c>
    </row>
    <row r="4" customFormat="false" ht="25.5" hidden="false" customHeight="true" outlineLevel="0" collapsed="false">
      <c r="A4" s="61" t="s">
        <v>12</v>
      </c>
      <c r="B4" s="74"/>
      <c r="C4" s="19" t="n">
        <v>15</v>
      </c>
      <c r="D4" s="20" t="n">
        <v>15.5</v>
      </c>
      <c r="E4" s="19" t="n">
        <v>16</v>
      </c>
      <c r="F4" s="19" t="n">
        <v>16.5</v>
      </c>
      <c r="G4" s="19" t="n">
        <v>17</v>
      </c>
      <c r="H4" s="19" t="n">
        <v>17.5</v>
      </c>
      <c r="I4" s="19" t="n">
        <v>18</v>
      </c>
      <c r="J4" s="19" t="n">
        <v>18.5</v>
      </c>
      <c r="K4" s="19" t="n">
        <v>19</v>
      </c>
      <c r="L4" s="19" t="n">
        <v>19.5</v>
      </c>
      <c r="M4" s="19" t="n">
        <v>20</v>
      </c>
      <c r="N4" s="19" t="n">
        <v>20.5</v>
      </c>
      <c r="O4" s="19" t="n">
        <v>21</v>
      </c>
      <c r="P4" s="19" t="n">
        <v>21.5</v>
      </c>
      <c r="Q4" s="19" t="n">
        <v>22</v>
      </c>
      <c r="R4" s="19" t="n">
        <v>22.5</v>
      </c>
      <c r="S4" s="19" t="n">
        <v>23</v>
      </c>
      <c r="T4" s="19" t="n">
        <v>23.5</v>
      </c>
      <c r="U4" s="19" t="n">
        <v>24</v>
      </c>
      <c r="V4" s="14"/>
      <c r="W4" s="15"/>
      <c r="X4" s="14"/>
      <c r="Y4" s="16"/>
      <c r="Z4" s="17"/>
    </row>
    <row r="5" customFormat="false" ht="69.75" hidden="false" customHeight="true" outlineLevel="0" collapsed="false">
      <c r="A5" s="86" t="s">
        <v>137</v>
      </c>
      <c r="B5" s="80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44" t="n">
        <v>4.5</v>
      </c>
      <c r="W5" s="22" t="n">
        <f aca="false">SUM(C5:U5)</f>
        <v>0</v>
      </c>
      <c r="X5" s="25" t="n">
        <f aca="false">V5*W5</f>
        <v>0</v>
      </c>
      <c r="Y5" s="25" t="n">
        <f aca="false">X5*3%</f>
        <v>0</v>
      </c>
      <c r="Z5" s="62" t="n">
        <f aca="false">X5+Y5</f>
        <v>0</v>
      </c>
    </row>
    <row r="6" customFormat="false" ht="69.75" hidden="false" customHeight="true" outlineLevel="0" collapsed="false">
      <c r="A6" s="86" t="s">
        <v>138</v>
      </c>
      <c r="B6" s="80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44" t="n">
        <v>4.5</v>
      </c>
      <c r="W6" s="22" t="n">
        <f aca="false">SUM(C6:U6)</f>
        <v>0</v>
      </c>
      <c r="X6" s="25" t="n">
        <f aca="false">V6*W6</f>
        <v>0</v>
      </c>
      <c r="Y6" s="25" t="n">
        <f aca="false">X6*3%</f>
        <v>0</v>
      </c>
      <c r="Z6" s="62" t="n">
        <f aca="false">X6+Y6</f>
        <v>0</v>
      </c>
    </row>
    <row r="7" customFormat="false" ht="69.75" hidden="false" customHeight="true" outlineLevel="0" collapsed="false">
      <c r="A7" s="86" t="s">
        <v>139</v>
      </c>
      <c r="B7" s="80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44" t="n">
        <v>4.5</v>
      </c>
      <c r="W7" s="22" t="n">
        <f aca="false">SUM(C7:U7)</f>
        <v>0</v>
      </c>
      <c r="X7" s="25" t="n">
        <f aca="false">V7*W7</f>
        <v>0</v>
      </c>
      <c r="Y7" s="25" t="n">
        <f aca="false">X7*3%</f>
        <v>0</v>
      </c>
      <c r="Z7" s="62" t="n">
        <f aca="false">X7+Y7</f>
        <v>0</v>
      </c>
    </row>
    <row r="8" customFormat="false" ht="69.75" hidden="false" customHeight="true" outlineLevel="0" collapsed="false">
      <c r="A8" s="86"/>
      <c r="B8" s="82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3"/>
      <c r="U8" s="83"/>
      <c r="V8" s="44" t="n">
        <v>4.5</v>
      </c>
      <c r="W8" s="22" t="n">
        <f aca="false">SUM(C8:U8)</f>
        <v>0</v>
      </c>
      <c r="X8" s="25" t="n">
        <f aca="false">V8*W8</f>
        <v>0</v>
      </c>
      <c r="Y8" s="25" t="n">
        <f aca="false">X8*3%</f>
        <v>0</v>
      </c>
      <c r="Z8" s="62" t="n">
        <f aca="false">X8+Y8</f>
        <v>0</v>
      </c>
    </row>
    <row r="9" customFormat="false" ht="69.75" hidden="false" customHeight="true" outlineLevel="0" collapsed="false">
      <c r="A9" s="88"/>
      <c r="B9" s="82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3"/>
      <c r="U9" s="83"/>
      <c r="V9" s="44" t="n">
        <v>4.5</v>
      </c>
      <c r="W9" s="22" t="n">
        <f aca="false">SUM(C9:U9)</f>
        <v>0</v>
      </c>
      <c r="X9" s="25" t="n">
        <f aca="false">V9*W9</f>
        <v>0</v>
      </c>
      <c r="Y9" s="25" t="n">
        <f aca="false">X9*3%</f>
        <v>0</v>
      </c>
      <c r="Z9" s="62" t="n">
        <f aca="false">X9+Y9</f>
        <v>0</v>
      </c>
    </row>
    <row r="10" customFormat="false" ht="19.5" hidden="false" customHeight="false" outlineLevel="0" collapsed="false">
      <c r="A10" s="52" t="s">
        <v>43</v>
      </c>
      <c r="B10" s="84"/>
      <c r="C10" s="65" t="n">
        <f aca="false">SUM(C5:C9)</f>
        <v>0</v>
      </c>
      <c r="D10" s="65" t="n">
        <f aca="false">SUM(D5:D9)</f>
        <v>0</v>
      </c>
      <c r="E10" s="65" t="n">
        <f aca="false">SUM(E5:E9)</f>
        <v>0</v>
      </c>
      <c r="F10" s="65" t="n">
        <f aca="false">SUM(F5:F9)</f>
        <v>0</v>
      </c>
      <c r="G10" s="65" t="n">
        <f aca="false">SUM(G5:G9)</f>
        <v>0</v>
      </c>
      <c r="H10" s="65" t="n">
        <f aca="false">SUM(H5:H9)</f>
        <v>0</v>
      </c>
      <c r="I10" s="65" t="n">
        <f aca="false">SUM(I5:I9)</f>
        <v>0</v>
      </c>
      <c r="J10" s="65" t="n">
        <f aca="false">SUM(J5:J9)</f>
        <v>0</v>
      </c>
      <c r="K10" s="65" t="n">
        <f aca="false">SUM(K5:K9)</f>
        <v>0</v>
      </c>
      <c r="L10" s="65" t="n">
        <f aca="false">SUM(L5:L9)</f>
        <v>0</v>
      </c>
      <c r="M10" s="65" t="n">
        <f aca="false">SUM(M5:M9)</f>
        <v>0</v>
      </c>
      <c r="N10" s="65" t="n">
        <f aca="false">SUM(N5:N9)</f>
        <v>0</v>
      </c>
      <c r="O10" s="65" t="n">
        <f aca="false">SUM(O5:O9)</f>
        <v>0</v>
      </c>
      <c r="P10" s="65" t="n">
        <f aca="false">SUM(P5:P9)</f>
        <v>0</v>
      </c>
      <c r="Q10" s="65" t="n">
        <f aca="false">SUM(Q5:Q9)</f>
        <v>0</v>
      </c>
      <c r="R10" s="65" t="n">
        <f aca="false">SUM(R5:R9)</f>
        <v>0</v>
      </c>
      <c r="S10" s="65" t="n">
        <f aca="false">SUM(S5:S9)</f>
        <v>0</v>
      </c>
      <c r="T10" s="65" t="n">
        <f aca="false">SUM(T5:T9)</f>
        <v>0</v>
      </c>
      <c r="U10" s="65" t="n">
        <f aca="false">SUM(U5:U9)</f>
        <v>0</v>
      </c>
      <c r="V10" s="66" t="s">
        <v>22</v>
      </c>
      <c r="W10" s="65" t="n">
        <f aca="false">SUM(W5:W9)</f>
        <v>0</v>
      </c>
      <c r="X10" s="67" t="n">
        <f aca="false">SUM(X5:X9)</f>
        <v>0</v>
      </c>
      <c r="Y10" s="67" t="n">
        <f aca="false">SUM(Y5:Y9)</f>
        <v>0</v>
      </c>
      <c r="Z10" s="68" t="n">
        <f aca="false">SUM(Z5:Z9)</f>
        <v>0</v>
      </c>
    </row>
  </sheetData>
  <mergeCells count="15">
    <mergeCell ref="A1:U1"/>
    <mergeCell ref="V1:X1"/>
    <mergeCell ref="Y1:Z1"/>
    <mergeCell ref="C2:G2"/>
    <mergeCell ref="H2:K2"/>
    <mergeCell ref="L2:U2"/>
    <mergeCell ref="V2:X2"/>
    <mergeCell ref="Y2:Z2"/>
    <mergeCell ref="B3:B4"/>
    <mergeCell ref="C3:U3"/>
    <mergeCell ref="V3:V4"/>
    <mergeCell ref="W3:W4"/>
    <mergeCell ref="X3:X4"/>
    <mergeCell ref="Y3:Y4"/>
    <mergeCell ref="Z3:Z4"/>
  </mergeCells>
  <printOptions headings="false" gridLines="false" gridLinesSet="true" horizontalCentered="false" verticalCentered="false"/>
  <pageMargins left="0.511805555555556" right="0.511805555555556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C8" activeCellId="0" sqref="AC8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.42"/>
    <col collapsed="false" customWidth="true" hidden="false" outlineLevel="0" max="2" min="2" style="0" width="12.71"/>
    <col collapsed="false" customWidth="true" hidden="false" outlineLevel="0" max="3" min="3" style="0" width="4.14"/>
    <col collapsed="false" customWidth="true" hidden="false" outlineLevel="0" max="4" min="4" style="0" width="4.86"/>
    <col collapsed="false" customWidth="true" hidden="false" outlineLevel="0" max="5" min="5" style="0" width="4.14"/>
    <col collapsed="false" customWidth="true" hidden="false" outlineLevel="0" max="6" min="6" style="0" width="4.71"/>
    <col collapsed="false" customWidth="true" hidden="false" outlineLevel="0" max="7" min="7" style="0" width="4"/>
    <col collapsed="false" customWidth="true" hidden="false" outlineLevel="0" max="8" min="8" style="0" width="4.71"/>
    <col collapsed="false" customWidth="true" hidden="false" outlineLevel="0" max="9" min="9" style="0" width="4"/>
    <col collapsed="false" customWidth="true" hidden="false" outlineLevel="0" max="10" min="10" style="0" width="4.71"/>
    <col collapsed="false" customWidth="true" hidden="false" outlineLevel="0" max="11" min="11" style="0" width="4.14"/>
    <col collapsed="false" customWidth="true" hidden="false" outlineLevel="0" max="12" min="12" style="0" width="4.71"/>
    <col collapsed="false" customWidth="true" hidden="false" outlineLevel="0" max="13" min="13" style="0" width="4"/>
    <col collapsed="false" customWidth="true" hidden="false" outlineLevel="0" max="14" min="14" style="0" width="4.71"/>
    <col collapsed="false" customWidth="true" hidden="false" outlineLevel="0" max="15" min="15" style="0" width="4.29"/>
    <col collapsed="false" customWidth="true" hidden="false" outlineLevel="0" max="16" min="16" style="0" width="4.71"/>
    <col collapsed="false" customWidth="true" hidden="false" outlineLevel="0" max="17" min="17" style="0" width="4.29"/>
    <col collapsed="false" customWidth="true" hidden="false" outlineLevel="0" max="18" min="18" style="0" width="4.71"/>
    <col collapsed="false" customWidth="true" hidden="false" outlineLevel="0" max="19" min="19" style="0" width="3.86"/>
    <col collapsed="false" customWidth="true" hidden="false" outlineLevel="0" max="20" min="20" style="0" width="4.71"/>
    <col collapsed="false" customWidth="true" hidden="false" outlineLevel="0" max="21" min="21" style="0" width="4"/>
    <col collapsed="false" customWidth="true" hidden="false" outlineLevel="0" max="22" min="22" style="0" width="8"/>
    <col collapsed="false" customWidth="true" hidden="false" outlineLevel="0" max="23" min="23" style="0" width="9.86"/>
    <col collapsed="false" customWidth="true" hidden="false" outlineLevel="0" max="24" min="24" style="0" width="8.15"/>
    <col collapsed="false" customWidth="true" hidden="false" outlineLevel="0" max="25" min="25" style="0" width="7.57"/>
    <col collapsed="false" customWidth="true" hidden="false" outlineLevel="0" max="26" min="26" style="0" width="7.29"/>
  </cols>
  <sheetData>
    <row r="1" customFormat="false" ht="16.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57" t="s">
        <v>1</v>
      </c>
      <c r="W1" s="57"/>
      <c r="X1" s="57"/>
      <c r="Y1" s="5"/>
      <c r="Z1" s="5"/>
    </row>
    <row r="2" customFormat="false" ht="15.75" hidden="false" customHeight="true" outlineLevel="0" collapsed="false">
      <c r="A2" s="29" t="s">
        <v>2</v>
      </c>
      <c r="B2" s="69"/>
      <c r="C2" s="31"/>
      <c r="D2" s="31"/>
      <c r="E2" s="31"/>
      <c r="F2" s="31"/>
      <c r="G2" s="31"/>
      <c r="H2" s="58" t="s">
        <v>3</v>
      </c>
      <c r="I2" s="58"/>
      <c r="J2" s="58"/>
      <c r="K2" s="58"/>
      <c r="L2" s="9"/>
      <c r="M2" s="9"/>
      <c r="N2" s="9"/>
      <c r="O2" s="9"/>
      <c r="P2" s="9"/>
      <c r="Q2" s="9"/>
      <c r="R2" s="9"/>
      <c r="S2" s="9"/>
      <c r="T2" s="9"/>
      <c r="U2" s="9"/>
      <c r="V2" s="10" t="s">
        <v>4</v>
      </c>
      <c r="W2" s="10"/>
      <c r="X2" s="10"/>
      <c r="Y2" s="11"/>
      <c r="Z2" s="11"/>
    </row>
    <row r="3" customFormat="false" ht="15.75" hidden="false" customHeight="true" outlineLevel="0" collapsed="false">
      <c r="A3" s="12" t="s">
        <v>5</v>
      </c>
      <c r="B3" s="74" t="s">
        <v>68</v>
      </c>
      <c r="C3" s="13" t="s">
        <v>140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4" t="s">
        <v>45</v>
      </c>
      <c r="W3" s="15" t="s">
        <v>46</v>
      </c>
      <c r="X3" s="14" t="s">
        <v>9</v>
      </c>
      <c r="Y3" s="16" t="s">
        <v>47</v>
      </c>
      <c r="Z3" s="17" t="s">
        <v>11</v>
      </c>
    </row>
    <row r="4" customFormat="false" ht="25.5" hidden="false" customHeight="true" outlineLevel="0" collapsed="false">
      <c r="A4" s="61" t="s">
        <v>12</v>
      </c>
      <c r="B4" s="74"/>
      <c r="C4" s="19" t="n">
        <v>15</v>
      </c>
      <c r="D4" s="20" t="n">
        <v>15.5</v>
      </c>
      <c r="E4" s="19" t="n">
        <v>16</v>
      </c>
      <c r="F4" s="19" t="n">
        <v>16.5</v>
      </c>
      <c r="G4" s="19" t="n">
        <v>17</v>
      </c>
      <c r="H4" s="19" t="n">
        <v>17.5</v>
      </c>
      <c r="I4" s="19" t="n">
        <v>18</v>
      </c>
      <c r="J4" s="19" t="n">
        <v>18.5</v>
      </c>
      <c r="K4" s="19" t="n">
        <v>19</v>
      </c>
      <c r="L4" s="19" t="n">
        <v>19.5</v>
      </c>
      <c r="M4" s="19" t="n">
        <v>20</v>
      </c>
      <c r="N4" s="19" t="n">
        <v>20.5</v>
      </c>
      <c r="O4" s="19" t="n">
        <v>21</v>
      </c>
      <c r="P4" s="19" t="n">
        <v>21.5</v>
      </c>
      <c r="Q4" s="19" t="n">
        <v>22</v>
      </c>
      <c r="R4" s="19" t="n">
        <v>22.5</v>
      </c>
      <c r="S4" s="19" t="n">
        <v>23</v>
      </c>
      <c r="T4" s="19" t="n">
        <v>23.5</v>
      </c>
      <c r="U4" s="19" t="n">
        <v>24</v>
      </c>
      <c r="V4" s="14"/>
      <c r="W4" s="15"/>
      <c r="X4" s="14"/>
      <c r="Y4" s="16"/>
      <c r="Z4" s="17"/>
    </row>
    <row r="5" customFormat="false" ht="69.75" hidden="false" customHeight="true" outlineLevel="0" collapsed="false">
      <c r="A5" s="86" t="s">
        <v>141</v>
      </c>
      <c r="B5" s="80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44" t="n">
        <v>4.75</v>
      </c>
      <c r="W5" s="22" t="n">
        <f aca="false">SUM(C5:U5)</f>
        <v>0</v>
      </c>
      <c r="X5" s="25" t="n">
        <f aca="false">V5*W5</f>
        <v>0</v>
      </c>
      <c r="Y5" s="25" t="n">
        <f aca="false">X5*3%</f>
        <v>0</v>
      </c>
      <c r="Z5" s="62" t="n">
        <f aca="false">X5+Y5</f>
        <v>0</v>
      </c>
    </row>
    <row r="6" customFormat="false" ht="69.75" hidden="false" customHeight="true" outlineLevel="0" collapsed="false">
      <c r="A6" s="86" t="s">
        <v>142</v>
      </c>
      <c r="B6" s="80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44" t="n">
        <v>4.75</v>
      </c>
      <c r="W6" s="22" t="n">
        <f aca="false">SUM(C6:U6)</f>
        <v>0</v>
      </c>
      <c r="X6" s="25" t="n">
        <f aca="false">V6*W6</f>
        <v>0</v>
      </c>
      <c r="Y6" s="25" t="n">
        <f aca="false">X6*3%</f>
        <v>0</v>
      </c>
      <c r="Z6" s="62" t="n">
        <f aca="false">X6+Y6</f>
        <v>0</v>
      </c>
    </row>
    <row r="7" customFormat="false" ht="69.75" hidden="false" customHeight="true" outlineLevel="0" collapsed="false">
      <c r="A7" s="86" t="s">
        <v>143</v>
      </c>
      <c r="B7" s="80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44" t="n">
        <v>4.75</v>
      </c>
      <c r="W7" s="22" t="n">
        <f aca="false">SUM(C7:U7)</f>
        <v>0</v>
      </c>
      <c r="X7" s="25" t="n">
        <f aca="false">V7*W7</f>
        <v>0</v>
      </c>
      <c r="Y7" s="25" t="n">
        <f aca="false">X7*3%</f>
        <v>0</v>
      </c>
      <c r="Z7" s="62" t="n">
        <f aca="false">X7+Y7</f>
        <v>0</v>
      </c>
    </row>
    <row r="8" customFormat="false" ht="69.75" hidden="false" customHeight="true" outlineLevel="0" collapsed="false">
      <c r="A8" s="86" t="s">
        <v>144</v>
      </c>
      <c r="B8" s="80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44" t="n">
        <v>4.75</v>
      </c>
      <c r="W8" s="22" t="n">
        <f aca="false">SUM(C8:U8)</f>
        <v>0</v>
      </c>
      <c r="X8" s="25" t="n">
        <f aca="false">V8*W8</f>
        <v>0</v>
      </c>
      <c r="Y8" s="25" t="n">
        <f aca="false">X8*3%</f>
        <v>0</v>
      </c>
      <c r="Z8" s="62" t="n">
        <f aca="false">X8+Y8</f>
        <v>0</v>
      </c>
    </row>
    <row r="9" customFormat="false" ht="69.75" hidden="false" customHeight="true" outlineLevel="0" collapsed="false">
      <c r="A9" s="86" t="s">
        <v>145</v>
      </c>
      <c r="B9" s="80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44" t="n">
        <v>4.75</v>
      </c>
      <c r="W9" s="22" t="n">
        <f aca="false">SUM(C9:U9)</f>
        <v>0</v>
      </c>
      <c r="X9" s="25" t="n">
        <f aca="false">V9*W9</f>
        <v>0</v>
      </c>
      <c r="Y9" s="25" t="n">
        <f aca="false">X9*3%</f>
        <v>0</v>
      </c>
      <c r="Z9" s="62" t="n">
        <f aca="false">X9+Y9</f>
        <v>0</v>
      </c>
    </row>
    <row r="10" customFormat="false" ht="69.75" hidden="false" customHeight="true" outlineLevel="0" collapsed="false">
      <c r="A10" s="86" t="s">
        <v>146</v>
      </c>
      <c r="B10" s="80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44" t="n">
        <v>4.75</v>
      </c>
      <c r="W10" s="22" t="n">
        <f aca="false">SUM(C10:U10)</f>
        <v>0</v>
      </c>
      <c r="X10" s="25" t="n">
        <f aca="false">V10*W10</f>
        <v>0</v>
      </c>
      <c r="Y10" s="25" t="n">
        <f aca="false">X10*3%</f>
        <v>0</v>
      </c>
      <c r="Z10" s="62" t="n">
        <f aca="false">X10+Y10</f>
        <v>0</v>
      </c>
    </row>
    <row r="11" customFormat="false" ht="69.75" hidden="false" customHeight="true" outlineLevel="0" collapsed="false">
      <c r="A11" s="86"/>
      <c r="B11" s="82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3"/>
      <c r="U11" s="83"/>
      <c r="V11" s="44" t="n">
        <v>4.75</v>
      </c>
      <c r="W11" s="22" t="n">
        <f aca="false">SUM(C11:U11)</f>
        <v>0</v>
      </c>
      <c r="X11" s="25" t="n">
        <f aca="false">V11*W11</f>
        <v>0</v>
      </c>
      <c r="Y11" s="25" t="n">
        <f aca="false">X11*3%</f>
        <v>0</v>
      </c>
      <c r="Z11" s="62" t="n">
        <f aca="false">X11+Y11</f>
        <v>0</v>
      </c>
    </row>
    <row r="12" customFormat="false" ht="69.75" hidden="false" customHeight="true" outlineLevel="0" collapsed="false">
      <c r="A12" s="88"/>
      <c r="B12" s="82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3"/>
      <c r="U12" s="83"/>
      <c r="V12" s="44" t="n">
        <v>4.75</v>
      </c>
      <c r="W12" s="22" t="n">
        <f aca="false">SUM(C12:U12)</f>
        <v>0</v>
      </c>
      <c r="X12" s="25" t="n">
        <f aca="false">V12*W12</f>
        <v>0</v>
      </c>
      <c r="Y12" s="25" t="n">
        <f aca="false">X12*3%</f>
        <v>0</v>
      </c>
      <c r="Z12" s="62" t="n">
        <f aca="false">X12+Y12</f>
        <v>0</v>
      </c>
    </row>
    <row r="13" customFormat="false" ht="19.5" hidden="false" customHeight="false" outlineLevel="0" collapsed="false">
      <c r="A13" s="52" t="s">
        <v>43</v>
      </c>
      <c r="B13" s="84"/>
      <c r="C13" s="65" t="n">
        <f aca="false">SUM(C5:C12)</f>
        <v>0</v>
      </c>
      <c r="D13" s="65" t="n">
        <f aca="false">SUM(D5:D12)</f>
        <v>0</v>
      </c>
      <c r="E13" s="65" t="n">
        <f aca="false">SUM(E5:E12)</f>
        <v>0</v>
      </c>
      <c r="F13" s="65" t="n">
        <f aca="false">SUM(F5:F12)</f>
        <v>0</v>
      </c>
      <c r="G13" s="65" t="n">
        <f aca="false">SUM(G5:G12)</f>
        <v>0</v>
      </c>
      <c r="H13" s="65" t="n">
        <f aca="false">SUM(H5:H12)</f>
        <v>0</v>
      </c>
      <c r="I13" s="65" t="n">
        <f aca="false">SUM(I5:I12)</f>
        <v>0</v>
      </c>
      <c r="J13" s="65" t="n">
        <f aca="false">SUM(J5:J12)</f>
        <v>0</v>
      </c>
      <c r="K13" s="65" t="n">
        <f aca="false">SUM(K5:K12)</f>
        <v>0</v>
      </c>
      <c r="L13" s="65" t="n">
        <f aca="false">SUM(L5:L12)</f>
        <v>0</v>
      </c>
      <c r="M13" s="65" t="n">
        <f aca="false">SUM(M5:M12)</f>
        <v>0</v>
      </c>
      <c r="N13" s="65" t="n">
        <f aca="false">SUM(N5:N12)</f>
        <v>0</v>
      </c>
      <c r="O13" s="65" t="n">
        <f aca="false">SUM(O5:O12)</f>
        <v>0</v>
      </c>
      <c r="P13" s="65" t="n">
        <f aca="false">SUM(P5:P12)</f>
        <v>0</v>
      </c>
      <c r="Q13" s="65" t="n">
        <f aca="false">SUM(Q5:Q12)</f>
        <v>0</v>
      </c>
      <c r="R13" s="65" t="n">
        <f aca="false">SUM(R5:R12)</f>
        <v>0</v>
      </c>
      <c r="S13" s="65" t="n">
        <f aca="false">SUM(S5:S12)</f>
        <v>0</v>
      </c>
      <c r="T13" s="65" t="n">
        <f aca="false">SUM(T5:T12)</f>
        <v>0</v>
      </c>
      <c r="U13" s="65" t="n">
        <f aca="false">SUM(U5:U12)</f>
        <v>0</v>
      </c>
      <c r="V13" s="66" t="s">
        <v>22</v>
      </c>
      <c r="W13" s="65" t="n">
        <f aca="false">SUM(W5:W12)</f>
        <v>0</v>
      </c>
      <c r="X13" s="67" t="n">
        <f aca="false">SUM(X5:X12)</f>
        <v>0</v>
      </c>
      <c r="Y13" s="67" t="n">
        <f aca="false">SUM(Y5:Y12)</f>
        <v>0</v>
      </c>
      <c r="Z13" s="68" t="n">
        <f aca="false">SUM(Z5:Z12)</f>
        <v>0</v>
      </c>
    </row>
  </sheetData>
  <mergeCells count="15">
    <mergeCell ref="A1:U1"/>
    <mergeCell ref="V1:X1"/>
    <mergeCell ref="Y1:Z1"/>
    <mergeCell ref="C2:G2"/>
    <mergeCell ref="H2:K2"/>
    <mergeCell ref="L2:U2"/>
    <mergeCell ref="V2:X2"/>
    <mergeCell ref="Y2:Z2"/>
    <mergeCell ref="B3:B4"/>
    <mergeCell ref="C3:U3"/>
    <mergeCell ref="V3:V4"/>
    <mergeCell ref="W3:W4"/>
    <mergeCell ref="X3:X4"/>
    <mergeCell ref="Y3:Y4"/>
    <mergeCell ref="Z3:Z4"/>
  </mergeCells>
  <printOptions headings="false" gridLines="false" gridLinesSet="true" horizontalCentered="false" verticalCentered="false"/>
  <pageMargins left="0.511805555555556" right="0.511805555555556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2022-02-03T06:40:53Z</dcterms:created>
  <dc:creator>ACER</dc:creator>
  <dc:description/>
  <dc:language>ru-RU</dc:language>
  <cp:lastModifiedBy/>
  <cp:lastPrinted>2023-08-21T08:59:42Z</cp:lastPrinted>
  <dcterms:modified xsi:type="dcterms:W3CDTF">2023-10-09T20:16:37Z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